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30" windowHeight="6930" tabRatio="619" activeTab="0"/>
  </bookViews>
  <sheets>
    <sheet name="Market　Scale(96～10）" sheetId="1" r:id="rId1"/>
  </sheets>
  <definedNames>
    <definedName name="_xlnm.Print_Area" localSheetId="0">'Market　Scale(96～10）'!$B$1:$R$56</definedName>
  </definedNames>
  <calcPr fullCalcOnLoad="1"/>
</workbook>
</file>

<file path=xl/sharedStrings.xml><?xml version="1.0" encoding="utf-8"?>
<sst xmlns="http://schemas.openxmlformats.org/spreadsheetml/2006/main" count="136" uniqueCount="59">
  <si>
    <t>（Men's　clothing）</t>
  </si>
  <si>
    <t>（Men's　underwears）</t>
  </si>
  <si>
    <t>Gland　total</t>
  </si>
  <si>
    <t>　Men's　coats</t>
  </si>
  <si>
    <t>　Baby's　clothes</t>
  </si>
  <si>
    <t>（Japanese　clothing）</t>
  </si>
  <si>
    <t>（Other　clothing）</t>
  </si>
  <si>
    <t>（Cloth＆threads）</t>
  </si>
  <si>
    <t>Service　related　to　clothing</t>
  </si>
  <si>
    <t>the previous year ratio：％</t>
  </si>
  <si>
    <t>４１１　　Change　of　Garmentｓ　Market　Scale (Presumption）</t>
  </si>
  <si>
    <t>100mil．yen</t>
  </si>
  <si>
    <t>Clothing</t>
  </si>
  <si>
    <t>　Men's　slacks</t>
  </si>
  <si>
    <t>　Other　men's　clothing</t>
  </si>
  <si>
    <t>（Women's　clothing）</t>
  </si>
  <si>
    <t>　Skirts</t>
  </si>
  <si>
    <t>　Girl's　school　uniforms</t>
  </si>
  <si>
    <t>（Children's　clothing）</t>
  </si>
  <si>
    <t>　Children's　clothing</t>
  </si>
  <si>
    <t>　Men's　business　</t>
  </si>
  <si>
    <t>　Women's　blouses</t>
  </si>
  <si>
    <t>　Children's　shirts</t>
  </si>
  <si>
    <t>Underwears　　</t>
  </si>
  <si>
    <t>Socks</t>
  </si>
  <si>
    <t>　Total</t>
  </si>
  <si>
    <t>Others</t>
  </si>
  <si>
    <t>ＣＯＭＭＯＤＩＴＹ</t>
  </si>
  <si>
    <t>100mil．yen</t>
  </si>
  <si>
    <t>　Men's　suits</t>
  </si>
  <si>
    <t>　Men's　jackets</t>
  </si>
  <si>
    <t>　Boy's　school　uniforms</t>
  </si>
  <si>
    <t>　Women's　clothing</t>
  </si>
  <si>
    <t>　Women's　slacks</t>
  </si>
  <si>
    <t>　Women's　coats</t>
  </si>
  <si>
    <t>　Other　women's　clothing</t>
  </si>
  <si>
    <t>Shirts　＆　sweaters</t>
  </si>
  <si>
    <t>（Men's　shirts　＆　sweaters)</t>
  </si>
  <si>
    <t>　Other　men's　shirts</t>
  </si>
  <si>
    <t>　Men's　sweaters</t>
  </si>
  <si>
    <t>（Women's　shirts　＆　sweaters)</t>
  </si>
  <si>
    <t>　Other　women's　shirts</t>
  </si>
  <si>
    <t>　Women's　sweaters</t>
  </si>
  <si>
    <t>（Children's　shirts　＆　sweaters)</t>
  </si>
  <si>
    <t>　Children's　sweaters</t>
  </si>
  <si>
    <t>（Women's　underwears）</t>
  </si>
  <si>
    <t>（Children's　underwears）</t>
  </si>
  <si>
    <t>　Men's　socks</t>
  </si>
  <si>
    <t>　Women's　stockings</t>
  </si>
  <si>
    <t>　Women's　socks</t>
  </si>
  <si>
    <t>　Children's　stockings＆socks</t>
  </si>
  <si>
    <t>（Gloves）</t>
  </si>
  <si>
    <t>Sum　total</t>
  </si>
  <si>
    <t>Footwears</t>
  </si>
  <si>
    <t>（source）「 Familiy　Incom　and　Expenditure」（Ministry of Public Management）、「Annual　Estimates　of　National　Account」（Cabinet　Office、Govemment　of　Japan）</t>
  </si>
  <si>
    <t>総務省｢住民基本台帳｣より</t>
  </si>
  <si>
    <t>家計調査</t>
  </si>
  <si>
    <t>全国世帯数（３月末）</t>
  </si>
  <si>
    <t>推定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</si>
</sst>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｣&quot;#,##0;&quot;｣&quot;\-#,##0"/>
    <numFmt numFmtId="177" formatCode="&quot;｣&quot;#,##0;[Red]&quot;｣&quot;\-#,##0"/>
    <numFmt numFmtId="178" formatCode="&quot;｣&quot;#,##0.00;&quot;｣&quot;\-#,##0.00"/>
    <numFmt numFmtId="179" formatCode="&quot;｣&quot;#,##0.00;[Red]&quot;｣&quot;\-#,##0.00"/>
    <numFmt numFmtId="180" formatCode="_ &quot;｣&quot;* #,##0_ ;_ &quot;｣&quot;* \-#,##0_ ;_ &quot;｣&quot;* &quot;-&quot;_ ;_ @_ "/>
    <numFmt numFmtId="181" formatCode="_ &quot;｣&quot;* #,##0.00_ ;_ &quot;｣&quot;* \-#,##0.00_ ;_ &quot;｣&quot;* &quot;-&quot;??_ ;_ @_ "/>
    <numFmt numFmtId="182" formatCode="0.0000"/>
    <numFmt numFmtId="183" formatCode="0.0"/>
    <numFmt numFmtId="184" formatCode="#,##0_ "/>
    <numFmt numFmtId="185" formatCode="0.0_ "/>
    <numFmt numFmtId="186" formatCode="#,##0.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16"/>
      <name val="明朝"/>
      <family val="1"/>
    </font>
    <font>
      <sz val="6"/>
      <name val="明朝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2"/>
      <name val="明朝"/>
      <family val="3"/>
    </font>
    <font>
      <sz val="10"/>
      <name val="明朝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16" applyNumberFormat="1" applyFont="1" applyBorder="1" applyAlignment="1">
      <alignment horizontal="centerContinuous"/>
    </xf>
    <xf numFmtId="0" fontId="9" fillId="0" borderId="2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Continuous" vertical="top" wrapText="1"/>
    </xf>
    <xf numFmtId="0" fontId="10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6" applyFont="1" applyAlignment="1">
      <alignment/>
    </xf>
    <xf numFmtId="0" fontId="11" fillId="0" borderId="7" xfId="0" applyFont="1" applyBorder="1" applyAlignment="1">
      <alignment horizontal="centerContinuous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Continuous" vertical="top" wrapText="1"/>
    </xf>
    <xf numFmtId="0" fontId="7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38" fontId="1" fillId="0" borderId="0" xfId="16" applyFont="1" applyAlignment="1">
      <alignment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38" fontId="0" fillId="0" borderId="0" xfId="16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16" applyAlignment="1">
      <alignment/>
    </xf>
    <xf numFmtId="184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38" fontId="7" fillId="0" borderId="0" xfId="16" applyFont="1" applyFill="1" applyAlignment="1">
      <alignment horizontal="right"/>
    </xf>
    <xf numFmtId="1" fontId="0" fillId="0" borderId="0" xfId="16" applyNumberFormat="1" applyAlignment="1">
      <alignment/>
    </xf>
    <xf numFmtId="38" fontId="9" fillId="0" borderId="0" xfId="16" applyFont="1" applyAlignment="1">
      <alignment/>
    </xf>
    <xf numFmtId="38" fontId="14" fillId="0" borderId="0" xfId="16" applyFont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86" fontId="8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186" fontId="9" fillId="0" borderId="21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22" xfId="0" applyFont="1" applyBorder="1" applyAlignment="1">
      <alignment horizontal="center"/>
    </xf>
    <xf numFmtId="0" fontId="8" fillId="0" borderId="2" xfId="16" applyNumberFormat="1" applyFont="1" applyBorder="1" applyAlignment="1">
      <alignment horizontal="center"/>
    </xf>
    <xf numFmtId="0" fontId="8" fillId="0" borderId="22" xfId="16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8" fontId="0" fillId="0" borderId="12" xfId="16" applyBorder="1" applyAlignment="1">
      <alignment/>
    </xf>
    <xf numFmtId="38" fontId="0" fillId="0" borderId="12" xfId="16" applyFont="1" applyBorder="1" applyAlignment="1">
      <alignment/>
    </xf>
    <xf numFmtId="184" fontId="0" fillId="0" borderId="12" xfId="0" applyNumberFormat="1" applyBorder="1" applyAlignment="1">
      <alignment/>
    </xf>
    <xf numFmtId="38" fontId="0" fillId="0" borderId="12" xfId="16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68"/>
  <sheetViews>
    <sheetView tabSelected="1" workbookViewId="0" topLeftCell="A1">
      <selection activeCell="K49" sqref="K49"/>
    </sheetView>
  </sheetViews>
  <sheetFormatPr defaultColWidth="8.796875" defaultRowHeight="14.25"/>
  <cols>
    <col min="1" max="2" width="1.1015625" style="0" customWidth="1"/>
    <col min="3" max="3" width="32.09765625" style="0" customWidth="1"/>
    <col min="4" max="4" width="10.19921875" style="0" bestFit="1" customWidth="1"/>
    <col min="5" max="5" width="10" style="0" customWidth="1"/>
    <col min="6" max="6" width="9.59765625" style="0" bestFit="1" customWidth="1"/>
    <col min="7" max="7" width="9.8984375" style="0" customWidth="1"/>
    <col min="8" max="8" width="10.59765625" style="0" customWidth="1"/>
    <col min="9" max="9" width="9.8984375" style="0" customWidth="1"/>
    <col min="10" max="10" width="8.8984375" style="2" customWidth="1"/>
    <col min="11" max="11" width="9.8984375" style="0" customWidth="1"/>
    <col min="12" max="12" width="9.59765625" style="2" bestFit="1" customWidth="1"/>
    <col min="13" max="13" width="9.8984375" style="0" customWidth="1"/>
    <col min="14" max="14" width="9.5" style="0" bestFit="1" customWidth="1"/>
    <col min="15" max="15" width="9.8984375" style="0" customWidth="1"/>
    <col min="16" max="16" width="9.59765625" style="0" bestFit="1" customWidth="1"/>
    <col min="17" max="17" width="9.8984375" style="0" customWidth="1"/>
    <col min="18" max="18" width="9.09765625" style="0" bestFit="1" customWidth="1"/>
    <col min="19" max="33" width="9.8984375" style="0" customWidth="1"/>
    <col min="34" max="34" width="32.59765625" style="0" customWidth="1"/>
  </cols>
  <sheetData>
    <row r="1" spans="4:34" ht="27" customHeight="1" thickBot="1">
      <c r="D1" s="5" t="s">
        <v>10</v>
      </c>
      <c r="E1" s="4"/>
      <c r="F1" s="4"/>
      <c r="G1" s="4"/>
      <c r="N1" s="68"/>
      <c r="O1" s="69"/>
      <c r="P1" s="69"/>
      <c r="Q1" s="69"/>
      <c r="Z1" s="27"/>
      <c r="AA1" s="27"/>
      <c r="AB1" s="27"/>
      <c r="AC1" s="27"/>
      <c r="AD1" s="27"/>
      <c r="AE1" s="27"/>
      <c r="AF1" s="27"/>
      <c r="AG1" s="27"/>
      <c r="AH1" s="27"/>
    </row>
    <row r="2" spans="3:35" ht="14.25">
      <c r="C2" s="6"/>
      <c r="D2" s="7">
        <v>1996</v>
      </c>
      <c r="E2" s="8"/>
      <c r="F2" s="71">
        <v>1997</v>
      </c>
      <c r="G2" s="71"/>
      <c r="H2" s="7">
        <v>1998</v>
      </c>
      <c r="I2" s="9"/>
      <c r="J2" s="7">
        <v>1999</v>
      </c>
      <c r="K2" s="9"/>
      <c r="L2" s="7">
        <v>2000</v>
      </c>
      <c r="M2" s="9"/>
      <c r="N2" s="71">
        <v>2001</v>
      </c>
      <c r="O2" s="71"/>
      <c r="P2" s="71">
        <v>2002</v>
      </c>
      <c r="Q2" s="72"/>
      <c r="R2" s="70">
        <v>2003</v>
      </c>
      <c r="S2" s="73"/>
      <c r="T2" s="70">
        <v>2004</v>
      </c>
      <c r="U2" s="73"/>
      <c r="V2" s="70">
        <v>2005</v>
      </c>
      <c r="W2" s="65"/>
      <c r="X2" s="70">
        <v>2006</v>
      </c>
      <c r="Y2" s="65"/>
      <c r="Z2" s="66">
        <v>2007</v>
      </c>
      <c r="AA2" s="67"/>
      <c r="AB2" s="66">
        <v>2008</v>
      </c>
      <c r="AC2" s="67"/>
      <c r="AD2" s="64">
        <v>2009</v>
      </c>
      <c r="AE2" s="65"/>
      <c r="AF2" s="64">
        <v>2010</v>
      </c>
      <c r="AG2" s="65"/>
      <c r="AH2" s="31"/>
      <c r="AI2" s="28"/>
    </row>
    <row r="3" spans="3:35" ht="33" customHeight="1" thickBot="1">
      <c r="C3" s="10" t="s">
        <v>27</v>
      </c>
      <c r="D3" s="11" t="s">
        <v>28</v>
      </c>
      <c r="E3" s="19" t="s">
        <v>9</v>
      </c>
      <c r="F3" s="23" t="s">
        <v>11</v>
      </c>
      <c r="G3" s="24" t="s">
        <v>9</v>
      </c>
      <c r="H3" s="25" t="s">
        <v>11</v>
      </c>
      <c r="I3" s="12" t="s">
        <v>9</v>
      </c>
      <c r="J3" s="11" t="s">
        <v>11</v>
      </c>
      <c r="K3" s="12" t="s">
        <v>9</v>
      </c>
      <c r="L3" s="11" t="s">
        <v>11</v>
      </c>
      <c r="M3" s="19" t="s">
        <v>9</v>
      </c>
      <c r="N3" s="23" t="s">
        <v>11</v>
      </c>
      <c r="O3" s="24" t="s">
        <v>9</v>
      </c>
      <c r="P3" s="25" t="s">
        <v>11</v>
      </c>
      <c r="Q3" s="12" t="s">
        <v>9</v>
      </c>
      <c r="R3" s="23" t="s">
        <v>11</v>
      </c>
      <c r="S3" s="24" t="s">
        <v>9</v>
      </c>
      <c r="T3" s="23" t="s">
        <v>11</v>
      </c>
      <c r="U3" s="26" t="s">
        <v>9</v>
      </c>
      <c r="V3" s="25" t="s">
        <v>11</v>
      </c>
      <c r="W3" s="20" t="s">
        <v>9</v>
      </c>
      <c r="X3" s="23" t="s">
        <v>11</v>
      </c>
      <c r="Y3" s="20" t="s">
        <v>9</v>
      </c>
      <c r="Z3" s="23" t="s">
        <v>11</v>
      </c>
      <c r="AA3" s="20" t="s">
        <v>9</v>
      </c>
      <c r="AB3" s="23" t="s">
        <v>11</v>
      </c>
      <c r="AC3" s="20" t="s">
        <v>9</v>
      </c>
      <c r="AD3" s="11" t="s">
        <v>11</v>
      </c>
      <c r="AE3" s="20" t="s">
        <v>9</v>
      </c>
      <c r="AF3" s="11" t="s">
        <v>11</v>
      </c>
      <c r="AG3" s="20" t="s">
        <v>9</v>
      </c>
      <c r="AH3" s="29" t="s">
        <v>27</v>
      </c>
      <c r="AI3" s="28"/>
    </row>
    <row r="4" spans="3:35" s="1" customFormat="1" ht="13.5">
      <c r="C4" s="13" t="s">
        <v>12</v>
      </c>
      <c r="D4" s="39">
        <v>74349.01515273376</v>
      </c>
      <c r="E4" s="40"/>
      <c r="F4" s="39">
        <v>68764.67919154651</v>
      </c>
      <c r="G4" s="40">
        <v>92.48902497267052</v>
      </c>
      <c r="H4" s="39">
        <v>62544.58304916879</v>
      </c>
      <c r="I4" s="40">
        <v>90.95451877983547</v>
      </c>
      <c r="J4" s="39">
        <v>56280.92271793001</v>
      </c>
      <c r="K4" s="40">
        <v>89.98528725291098</v>
      </c>
      <c r="L4" s="39">
        <v>50743.065420695835</v>
      </c>
      <c r="M4" s="40">
        <v>90.16032959340605</v>
      </c>
      <c r="N4" s="39">
        <v>48414.03888293929</v>
      </c>
      <c r="O4" s="40">
        <v>95.41015798228335</v>
      </c>
      <c r="P4" s="39">
        <v>43820.83015369159</v>
      </c>
      <c r="Q4" s="40">
        <v>90.51265121599613</v>
      </c>
      <c r="R4" s="39">
        <v>42041.19133053661</v>
      </c>
      <c r="S4" s="40">
        <v>95.93882905250014</v>
      </c>
      <c r="T4" s="39">
        <v>39829.5908766928</v>
      </c>
      <c r="U4" s="40">
        <v>94.73944390287194</v>
      </c>
      <c r="V4" s="39">
        <v>39059.13889537075</v>
      </c>
      <c r="W4" s="40">
        <v>98.06562918583003</v>
      </c>
      <c r="X4" s="39">
        <v>40939.84788359788</v>
      </c>
      <c r="Y4" s="40">
        <f>X4/V4*100</f>
        <v>104.81502931558491</v>
      </c>
      <c r="Z4" s="39">
        <v>40739.96893434622</v>
      </c>
      <c r="AA4" s="40">
        <v>99.5117740793274</v>
      </c>
      <c r="AB4" s="39">
        <v>39313.82314660982</v>
      </c>
      <c r="AC4" s="41">
        <v>96.49939402252691</v>
      </c>
      <c r="AD4" s="42">
        <v>36398.95198890945</v>
      </c>
      <c r="AE4" s="41">
        <v>92.58563292908406</v>
      </c>
      <c r="AF4" s="43">
        <v>35249.02644468131</v>
      </c>
      <c r="AG4" s="41">
        <v>96.84077293055438</v>
      </c>
      <c r="AH4" s="13" t="s">
        <v>12</v>
      </c>
      <c r="AI4" s="30"/>
    </row>
    <row r="5" spans="3:35" s="1" customFormat="1" ht="13.5">
      <c r="C5" s="13" t="s">
        <v>0</v>
      </c>
      <c r="D5" s="39">
        <v>24587.763781427442</v>
      </c>
      <c r="E5" s="40"/>
      <c r="F5" s="39">
        <v>22608.848973251126</v>
      </c>
      <c r="G5" s="40">
        <v>91.95162754218785</v>
      </c>
      <c r="H5" s="39">
        <v>20363.40077842985</v>
      </c>
      <c r="I5" s="40">
        <v>90.06827725959026</v>
      </c>
      <c r="J5" s="39">
        <v>17795.14569745611</v>
      </c>
      <c r="K5" s="40">
        <v>87.38788717602519</v>
      </c>
      <c r="L5" s="39">
        <v>15852.449503490741</v>
      </c>
      <c r="M5" s="40">
        <v>89.08299922352934</v>
      </c>
      <c r="N5" s="39">
        <v>15166.209078177773</v>
      </c>
      <c r="O5" s="40">
        <v>95.67107641527667</v>
      </c>
      <c r="P5" s="39">
        <v>13652.56255076739</v>
      </c>
      <c r="Q5" s="40">
        <v>90.0196118910933</v>
      </c>
      <c r="R5" s="39">
        <v>13392.372358444005</v>
      </c>
      <c r="S5" s="40">
        <v>98.09420252530717</v>
      </c>
      <c r="T5" s="39">
        <v>12348.796852367048</v>
      </c>
      <c r="U5" s="40">
        <v>92.20768749444923</v>
      </c>
      <c r="V5" s="39">
        <v>12603.808496271027</v>
      </c>
      <c r="W5" s="40">
        <v>102.06507279172787</v>
      </c>
      <c r="X5" s="39">
        <v>12834.424603174604</v>
      </c>
      <c r="Y5" s="40">
        <f aca="true" t="shared" si="0" ref="Y5:Y49">X5/V5*100</f>
        <v>101.82973350453402</v>
      </c>
      <c r="Z5" s="39">
        <v>13180.816413141669</v>
      </c>
      <c r="AA5" s="40">
        <v>102.69892746014794</v>
      </c>
      <c r="AB5" s="39">
        <v>12089.860687752735</v>
      </c>
      <c r="AC5" s="41">
        <v>91.72315514309707</v>
      </c>
      <c r="AD5" s="42">
        <v>10786.694741798161</v>
      </c>
      <c r="AE5" s="41">
        <v>89.22100113796427</v>
      </c>
      <c r="AF5" s="43">
        <v>10926.749776031074</v>
      </c>
      <c r="AG5" s="41">
        <v>101.29840546697038</v>
      </c>
      <c r="AH5" s="13" t="s">
        <v>0</v>
      </c>
      <c r="AI5" s="30"/>
    </row>
    <row r="6" spans="3:35" ht="13.5">
      <c r="C6" s="14" t="s">
        <v>29</v>
      </c>
      <c r="D6" s="44">
        <v>10333.41673234996</v>
      </c>
      <c r="E6" s="45"/>
      <c r="F6" s="44">
        <v>9554.793922035049</v>
      </c>
      <c r="G6" s="45">
        <v>92.46500135935347</v>
      </c>
      <c r="H6" s="44">
        <v>8753.204476840408</v>
      </c>
      <c r="I6" s="45">
        <v>91.61060456420694</v>
      </c>
      <c r="J6" s="44">
        <v>7351.3936531805275</v>
      </c>
      <c r="K6" s="45">
        <v>83.98516991841274</v>
      </c>
      <c r="L6" s="44">
        <v>6414.8496740528735</v>
      </c>
      <c r="M6" s="45">
        <v>87.26032065059576</v>
      </c>
      <c r="N6" s="44">
        <v>5835.8803855342285</v>
      </c>
      <c r="O6" s="45">
        <v>90.97454628032064</v>
      </c>
      <c r="P6" s="44">
        <v>5068.487826514472</v>
      </c>
      <c r="Q6" s="45">
        <v>86.85044057924932</v>
      </c>
      <c r="R6" s="44">
        <v>5281.146435301507</v>
      </c>
      <c r="S6" s="45">
        <v>104.19570128341964</v>
      </c>
      <c r="T6" s="44">
        <v>4493.947842181501</v>
      </c>
      <c r="U6" s="45">
        <v>85.09417220742026</v>
      </c>
      <c r="V6" s="44">
        <v>4608.45147159931</v>
      </c>
      <c r="W6" s="45">
        <v>102.54795189973156</v>
      </c>
      <c r="X6" s="44">
        <v>4255.522486772486</v>
      </c>
      <c r="Y6" s="45">
        <f t="shared" si="0"/>
        <v>92.3417011765919</v>
      </c>
      <c r="Z6" s="44">
        <v>4576.369489696315</v>
      </c>
      <c r="AA6" s="45">
        <v>107.53954429617335</v>
      </c>
      <c r="AB6" s="44">
        <v>3996.114736215166</v>
      </c>
      <c r="AC6" s="46">
        <v>87.32063145714979</v>
      </c>
      <c r="AD6" s="47">
        <v>3229.8656578801097</v>
      </c>
      <c r="AE6" s="46">
        <v>80.82514820230631</v>
      </c>
      <c r="AF6" s="48">
        <v>3595.360155110742</v>
      </c>
      <c r="AG6" s="46">
        <v>111.31608976797263</v>
      </c>
      <c r="AH6" s="14" t="s">
        <v>29</v>
      </c>
      <c r="AI6" s="28"/>
    </row>
    <row r="7" spans="3:35" ht="13.5">
      <c r="C7" s="14" t="s">
        <v>30</v>
      </c>
      <c r="D7" s="44">
        <v>2397.8997538887193</v>
      </c>
      <c r="E7" s="45"/>
      <c r="F7" s="44">
        <v>2169.0839361134035</v>
      </c>
      <c r="G7" s="45">
        <v>90.45765706409365</v>
      </c>
      <c r="H7" s="44">
        <v>1825.7413328004795</v>
      </c>
      <c r="I7" s="45">
        <v>84.17107804836127</v>
      </c>
      <c r="J7" s="44">
        <v>1782.6164236077127</v>
      </c>
      <c r="K7" s="45">
        <v>97.6379507645468</v>
      </c>
      <c r="L7" s="44">
        <v>1438.3861064134253</v>
      </c>
      <c r="M7" s="45">
        <v>80.68960250587035</v>
      </c>
      <c r="N7" s="44">
        <v>1379.9530850976194</v>
      </c>
      <c r="O7" s="45">
        <v>95.93759832250417</v>
      </c>
      <c r="P7" s="44">
        <v>1397.0755579068873</v>
      </c>
      <c r="Q7" s="45">
        <v>101.24080108187567</v>
      </c>
      <c r="R7" s="44">
        <v>1336.0787980078965</v>
      </c>
      <c r="S7" s="45">
        <v>95.63396843114363</v>
      </c>
      <c r="T7" s="44">
        <v>1397.1889154576597</v>
      </c>
      <c r="U7" s="45">
        <v>104.5738408199336</v>
      </c>
      <c r="V7" s="44">
        <v>1735.3802289491273</v>
      </c>
      <c r="W7" s="45">
        <v>124.20512428562249</v>
      </c>
      <c r="X7" s="44">
        <v>1792.5595238095236</v>
      </c>
      <c r="Y7" s="45">
        <f t="shared" si="0"/>
        <v>103.29491450383883</v>
      </c>
      <c r="Z7" s="44">
        <v>1786.3105959100526</v>
      </c>
      <c r="AA7" s="45">
        <v>99.65139635161509</v>
      </c>
      <c r="AB7" s="44">
        <v>1507.7077082223127</v>
      </c>
      <c r="AC7" s="46">
        <v>84.40344650445277</v>
      </c>
      <c r="AD7" s="47">
        <v>1344.036907463233</v>
      </c>
      <c r="AE7" s="46">
        <v>89.14439450919447</v>
      </c>
      <c r="AF7" s="48">
        <v>1238.3813553226132</v>
      </c>
      <c r="AG7" s="46">
        <v>92.13893967093234</v>
      </c>
      <c r="AH7" s="33" t="s">
        <v>30</v>
      </c>
      <c r="AI7" s="28"/>
    </row>
    <row r="8" spans="3:35" ht="13.5">
      <c r="C8" s="14" t="s">
        <v>13</v>
      </c>
      <c r="D8" s="44">
        <v>4599.5671658597</v>
      </c>
      <c r="E8" s="45"/>
      <c r="F8" s="44">
        <v>4264.616081686813</v>
      </c>
      <c r="G8" s="45">
        <v>92.71776947493969</v>
      </c>
      <c r="H8" s="44">
        <v>3703.9425299838845</v>
      </c>
      <c r="I8" s="45">
        <v>86.85289505635495</v>
      </c>
      <c r="J8" s="44">
        <v>3393.6813376992</v>
      </c>
      <c r="K8" s="45">
        <v>91.62348795174114</v>
      </c>
      <c r="L8" s="44">
        <v>3010.7950652616973</v>
      </c>
      <c r="M8" s="45">
        <v>88.71767162744023</v>
      </c>
      <c r="N8" s="44">
        <v>2905.297470961364</v>
      </c>
      <c r="O8" s="45">
        <v>96.49602208009587</v>
      </c>
      <c r="P8" s="44">
        <v>2819.130755418751</v>
      </c>
      <c r="Q8" s="45">
        <v>97.03415170378061</v>
      </c>
      <c r="R8" s="44">
        <v>2497.549617507179</v>
      </c>
      <c r="S8" s="45">
        <v>88.59289739245158</v>
      </c>
      <c r="T8" s="44">
        <v>2687.309038236038</v>
      </c>
      <c r="U8" s="45">
        <v>107.5978238589814</v>
      </c>
      <c r="V8" s="44">
        <v>2591.176030682436</v>
      </c>
      <c r="W8" s="45">
        <v>96.422703671748</v>
      </c>
      <c r="X8" s="44">
        <v>2552.8108465608466</v>
      </c>
      <c r="Y8" s="45">
        <f t="shared" si="0"/>
        <v>98.51939105381872</v>
      </c>
      <c r="Z8" s="44">
        <v>2643.016933327675</v>
      </c>
      <c r="AA8" s="45">
        <v>103.53359853858166</v>
      </c>
      <c r="AB8" s="44">
        <v>2491.5402526566563</v>
      </c>
      <c r="AC8" s="46">
        <v>94.26879643633978</v>
      </c>
      <c r="AD8" s="47">
        <v>2278.9656886145317</v>
      </c>
      <c r="AE8" s="46">
        <v>91.4681465083511</v>
      </c>
      <c r="AF8" s="48">
        <v>2052.91194915088</v>
      </c>
      <c r="AG8" s="46">
        <v>90.08086253369272</v>
      </c>
      <c r="AH8" s="33" t="s">
        <v>13</v>
      </c>
      <c r="AI8" s="28"/>
    </row>
    <row r="9" spans="3:35" ht="13.5">
      <c r="C9" s="14" t="s">
        <v>3</v>
      </c>
      <c r="D9" s="44">
        <v>2194.2343687165217</v>
      </c>
      <c r="E9" s="45"/>
      <c r="F9" s="44">
        <v>2108.02207226888</v>
      </c>
      <c r="G9" s="45">
        <v>96.07096226014954</v>
      </c>
      <c r="H9" s="44">
        <v>2126.005030255379</v>
      </c>
      <c r="I9" s="45">
        <v>100.85307256613038</v>
      </c>
      <c r="J9" s="44">
        <v>1643.34951551336</v>
      </c>
      <c r="K9" s="45">
        <v>77.29753655926008</v>
      </c>
      <c r="L9" s="44">
        <v>1325.1273578769349</v>
      </c>
      <c r="M9" s="45">
        <v>80.63575918376578</v>
      </c>
      <c r="N9" s="44">
        <v>1299.0396655408188</v>
      </c>
      <c r="O9" s="45">
        <v>98.03130678866123</v>
      </c>
      <c r="P9" s="44">
        <v>1079.4772829293317</v>
      </c>
      <c r="Q9" s="45">
        <v>83.09810020157634</v>
      </c>
      <c r="R9" s="44">
        <v>989.2465676597272</v>
      </c>
      <c r="S9" s="45">
        <v>91.6412585335053</v>
      </c>
      <c r="T9" s="44">
        <v>888.3180051962385</v>
      </c>
      <c r="U9" s="45">
        <v>89.79743111949766</v>
      </c>
      <c r="V9" s="44">
        <v>925.3775312696513</v>
      </c>
      <c r="W9" s="45">
        <v>104.17187604626183</v>
      </c>
      <c r="X9" s="44">
        <v>910.4166666666666</v>
      </c>
      <c r="Y9" s="45">
        <f t="shared" si="0"/>
        <v>98.38326908775731</v>
      </c>
      <c r="Z9" s="44">
        <v>1009.3558302665801</v>
      </c>
      <c r="AA9" s="45">
        <v>110.8674596173818</v>
      </c>
      <c r="AB9" s="44">
        <v>855.9969781511552</v>
      </c>
      <c r="AC9" s="46">
        <v>84.80626479614018</v>
      </c>
      <c r="AD9" s="47">
        <v>772.7597941447656</v>
      </c>
      <c r="AE9" s="46">
        <v>90.27599557814196</v>
      </c>
      <c r="AF9" s="48">
        <v>828.0446760788109</v>
      </c>
      <c r="AG9" s="46">
        <v>107.15421303656598</v>
      </c>
      <c r="AH9" s="33" t="s">
        <v>3</v>
      </c>
      <c r="AI9" s="28"/>
    </row>
    <row r="10" spans="3:35" ht="13.5">
      <c r="C10" s="14" t="s">
        <v>31</v>
      </c>
      <c r="D10" s="44">
        <v>1209.3561375006032</v>
      </c>
      <c r="E10" s="45"/>
      <c r="F10" s="44">
        <v>1021.3984497629334</v>
      </c>
      <c r="G10" s="45">
        <v>84.4580366436867</v>
      </c>
      <c r="H10" s="44">
        <v>1239.0191653598717</v>
      </c>
      <c r="I10" s="45">
        <v>121.306152916861</v>
      </c>
      <c r="J10" s="44">
        <v>862.821798784557</v>
      </c>
      <c r="K10" s="45">
        <v>69.63748607826832</v>
      </c>
      <c r="L10" s="44">
        <v>983.463466458523</v>
      </c>
      <c r="M10" s="45">
        <v>113.98222296236742</v>
      </c>
      <c r="N10" s="44">
        <v>953.8933602438422</v>
      </c>
      <c r="O10" s="45">
        <v>96.9932684615969</v>
      </c>
      <c r="P10" s="44">
        <v>839.1969400624172</v>
      </c>
      <c r="Q10" s="45">
        <v>87.97597037973874</v>
      </c>
      <c r="R10" s="44">
        <v>812.2548624820531</v>
      </c>
      <c r="S10" s="45">
        <v>96.78954053641327</v>
      </c>
      <c r="T10" s="44">
        <v>757.7176097303014</v>
      </c>
      <c r="U10" s="45">
        <v>93.2856969812284</v>
      </c>
      <c r="V10" s="44">
        <v>723.1742146683137</v>
      </c>
      <c r="W10" s="45">
        <v>95.44112547756637</v>
      </c>
      <c r="X10" s="44">
        <v>716.2698412698413</v>
      </c>
      <c r="Y10" s="45">
        <f t="shared" si="0"/>
        <v>99.0452683103975</v>
      </c>
      <c r="Z10" s="44">
        <v>761.3782867813339</v>
      </c>
      <c r="AA10" s="45">
        <v>106.29768879163221</v>
      </c>
      <c r="AB10" s="44">
        <v>735.0545061283345</v>
      </c>
      <c r="AC10" s="46">
        <v>96.54261474092188</v>
      </c>
      <c r="AD10" s="47">
        <v>694.7466829711685</v>
      </c>
      <c r="AE10" s="46">
        <v>94.51634908416865</v>
      </c>
      <c r="AF10" s="48">
        <v>781.3596646678394</v>
      </c>
      <c r="AG10" s="46">
        <v>112.46684350132625</v>
      </c>
      <c r="AH10" s="33" t="s">
        <v>31</v>
      </c>
      <c r="AI10" s="28"/>
    </row>
    <row r="11" spans="3:35" ht="13.5">
      <c r="C11" s="14" t="s">
        <v>14</v>
      </c>
      <c r="D11" s="44">
        <v>3853.2896231119407</v>
      </c>
      <c r="E11" s="45"/>
      <c r="F11" s="44">
        <v>3491.6283962004627</v>
      </c>
      <c r="G11" s="45">
        <v>90.61422155390962</v>
      </c>
      <c r="H11" s="44">
        <v>2715.4882431898245</v>
      </c>
      <c r="I11" s="45">
        <v>77.77139875895091</v>
      </c>
      <c r="J11" s="44">
        <v>2761.2829686707537</v>
      </c>
      <c r="K11" s="45">
        <v>101.68642694718999</v>
      </c>
      <c r="L11" s="44">
        <v>2680.457048696934</v>
      </c>
      <c r="M11" s="45">
        <v>97.07288528952438</v>
      </c>
      <c r="N11" s="44">
        <v>2792.145110799901</v>
      </c>
      <c r="O11" s="45">
        <v>104.16675440321875</v>
      </c>
      <c r="P11" s="44">
        <v>2449.7889412594586</v>
      </c>
      <c r="Q11" s="45">
        <v>87.73859681517902</v>
      </c>
      <c r="R11" s="44">
        <v>2476.6920091529073</v>
      </c>
      <c r="S11" s="45">
        <v>101.09817900800945</v>
      </c>
      <c r="T11" s="44">
        <v>2124.903731634976</v>
      </c>
      <c r="U11" s="45">
        <v>85.79604261580138</v>
      </c>
      <c r="V11" s="44">
        <v>2020.2490191021884</v>
      </c>
      <c r="W11" s="45">
        <v>95.07484922847482</v>
      </c>
      <c r="X11" s="44">
        <v>2606.845238095238</v>
      </c>
      <c r="Y11" s="45">
        <f t="shared" si="0"/>
        <v>129.0358373372079</v>
      </c>
      <c r="Z11" s="44">
        <v>2404.3852771597117</v>
      </c>
      <c r="AA11" s="45">
        <v>92.23352587346308</v>
      </c>
      <c r="AB11" s="44">
        <v>2504.0731513118712</v>
      </c>
      <c r="AC11" s="46">
        <v>104.14608570012209</v>
      </c>
      <c r="AD11" s="47">
        <v>2466.3200107243515</v>
      </c>
      <c r="AE11" s="46">
        <v>98.49233076247229</v>
      </c>
      <c r="AF11" s="48">
        <v>2430.6919757001892</v>
      </c>
      <c r="AG11" s="46">
        <v>98.55541718555418</v>
      </c>
      <c r="AH11" s="33" t="s">
        <v>14</v>
      </c>
      <c r="AI11" s="28"/>
    </row>
    <row r="12" spans="3:35" s="1" customFormat="1" ht="13.5">
      <c r="C12" s="13" t="s">
        <v>15</v>
      </c>
      <c r="D12" s="39">
        <v>40240.26626666881</v>
      </c>
      <c r="E12" s="40"/>
      <c r="F12" s="39">
        <v>36977.8157515737</v>
      </c>
      <c r="G12" s="40">
        <v>91.89257224722338</v>
      </c>
      <c r="H12" s="39">
        <v>33860.771675057666</v>
      </c>
      <c r="I12" s="40">
        <v>91.57050244001127</v>
      </c>
      <c r="J12" s="39">
        <v>30582.37998611939</v>
      </c>
      <c r="K12" s="40">
        <v>90.31802428958467</v>
      </c>
      <c r="L12" s="39">
        <v>28231.00150325947</v>
      </c>
      <c r="M12" s="40">
        <v>92.31132932123938</v>
      </c>
      <c r="N12" s="39">
        <v>26770.331287585468</v>
      </c>
      <c r="O12" s="40">
        <v>94.82600638342441</v>
      </c>
      <c r="P12" s="39">
        <v>24487.77860608781</v>
      </c>
      <c r="Q12" s="40">
        <v>91.47357327417097</v>
      </c>
      <c r="R12" s="39">
        <v>22879.008569633883</v>
      </c>
      <c r="S12" s="40">
        <v>93.4303145159358</v>
      </c>
      <c r="T12" s="39">
        <v>21860.27069873313</v>
      </c>
      <c r="U12" s="40">
        <v>95.54728139639376</v>
      </c>
      <c r="V12" s="39">
        <v>21440.093431749483</v>
      </c>
      <c r="W12" s="40">
        <v>98.07789540772706</v>
      </c>
      <c r="X12" s="39">
        <v>22431.183862433863</v>
      </c>
      <c r="Y12" s="40">
        <f t="shared" si="0"/>
        <v>104.62260313295431</v>
      </c>
      <c r="Z12" s="39">
        <v>22183.398136303284</v>
      </c>
      <c r="AA12" s="40">
        <v>98.89535154430456</v>
      </c>
      <c r="AB12" s="39">
        <v>21781.55121783016</v>
      </c>
      <c r="AC12" s="41">
        <v>98.18852406649323</v>
      </c>
      <c r="AD12" s="42">
        <v>20549.390614884614</v>
      </c>
      <c r="AE12" s="41">
        <v>94.34309985260869</v>
      </c>
      <c r="AF12" s="43">
        <v>19489.149434682815</v>
      </c>
      <c r="AG12" s="41">
        <v>94.84052252413835</v>
      </c>
      <c r="AH12" s="34" t="s">
        <v>15</v>
      </c>
      <c r="AI12" s="30"/>
    </row>
    <row r="13" spans="3:35" ht="13.5">
      <c r="C13" s="14" t="s">
        <v>32</v>
      </c>
      <c r="D13" s="49">
        <v>16482.030112439075</v>
      </c>
      <c r="E13" s="45"/>
      <c r="F13" s="49">
        <v>14200.352767933718</v>
      </c>
      <c r="G13" s="45">
        <v>86.15657580443708</v>
      </c>
      <c r="H13" s="49">
        <v>12357.05910767266</v>
      </c>
      <c r="I13" s="45">
        <v>87.0193812056313</v>
      </c>
      <c r="J13" s="49">
        <v>10375.384653029265</v>
      </c>
      <c r="K13" s="45">
        <v>83.96321942481487</v>
      </c>
      <c r="L13" s="49">
        <v>9207.307040747004</v>
      </c>
      <c r="M13" s="45">
        <v>88.74183800076057</v>
      </c>
      <c r="N13" s="49">
        <v>8138.752162451603</v>
      </c>
      <c r="O13" s="45">
        <v>88.3944906630516</v>
      </c>
      <c r="P13" s="49">
        <v>7274.427904963448</v>
      </c>
      <c r="Q13" s="45">
        <v>89.38013788556258</v>
      </c>
      <c r="R13" s="49">
        <v>5811.525619167265</v>
      </c>
      <c r="S13" s="45">
        <v>79.88979607869886</v>
      </c>
      <c r="T13" s="49">
        <v>5252.842032051135</v>
      </c>
      <c r="U13" s="45">
        <v>90.38662781983598</v>
      </c>
      <c r="V13" s="49">
        <v>5223.982155959266</v>
      </c>
      <c r="W13" s="45">
        <v>99.45058549418057</v>
      </c>
      <c r="X13" s="49">
        <v>5271.494708994709</v>
      </c>
      <c r="Y13" s="45">
        <f t="shared" si="0"/>
        <v>100.90950833324044</v>
      </c>
      <c r="Z13" s="44">
        <v>5385.100272218551</v>
      </c>
      <c r="AA13" s="45">
        <v>102.15509204685338</v>
      </c>
      <c r="AB13" s="44">
        <v>5167.3141155449675</v>
      </c>
      <c r="AC13" s="46">
        <v>95.95576413317444</v>
      </c>
      <c r="AD13" s="47">
        <v>4829.441575171818</v>
      </c>
      <c r="AE13" s="46">
        <v>93.46135085233702</v>
      </c>
      <c r="AF13" s="48">
        <v>4656.8298882444105</v>
      </c>
      <c r="AG13" s="46">
        <v>96.425845840753</v>
      </c>
      <c r="AH13" s="33" t="s">
        <v>32</v>
      </c>
      <c r="AI13" s="28"/>
    </row>
    <row r="14" spans="3:35" ht="13.5">
      <c r="C14" s="14" t="s">
        <v>16</v>
      </c>
      <c r="D14" s="49">
        <v>4150.611353290331</v>
      </c>
      <c r="E14" s="45"/>
      <c r="F14" s="49">
        <v>3665.793485120637</v>
      </c>
      <c r="G14" s="45">
        <v>88.31936245282608</v>
      </c>
      <c r="H14" s="49">
        <v>3716.367234706156</v>
      </c>
      <c r="I14" s="45">
        <v>101.37961262113637</v>
      </c>
      <c r="J14" s="49">
        <v>3810.8490305818286</v>
      </c>
      <c r="K14" s="45">
        <v>102.54231592059398</v>
      </c>
      <c r="L14" s="49">
        <v>3809.269242443953</v>
      </c>
      <c r="M14" s="45">
        <v>99.95854498235963</v>
      </c>
      <c r="N14" s="49">
        <v>3457.1522777823543</v>
      </c>
      <c r="O14" s="45">
        <v>90.75631197873304</v>
      </c>
      <c r="P14" s="49">
        <v>3070.1166581163693</v>
      </c>
      <c r="Q14" s="45">
        <v>88.80478530976787</v>
      </c>
      <c r="R14" s="49">
        <v>2575.020734251615</v>
      </c>
      <c r="S14" s="45">
        <v>83.87370973165189</v>
      </c>
      <c r="T14" s="49">
        <v>2437.285758627825</v>
      </c>
      <c r="U14" s="45">
        <v>94.65111197779072</v>
      </c>
      <c r="V14" s="49">
        <v>2278.950321224488</v>
      </c>
      <c r="W14" s="45">
        <v>93.50361619096816</v>
      </c>
      <c r="X14" s="49">
        <v>2202.2156084656085</v>
      </c>
      <c r="Y14" s="45">
        <f t="shared" si="0"/>
        <v>96.63289225551658</v>
      </c>
      <c r="Z14" s="44">
        <v>1871.6697000745723</v>
      </c>
      <c r="AA14" s="45">
        <v>84.99030217021559</v>
      </c>
      <c r="AB14" s="44">
        <v>1540.9198896586313</v>
      </c>
      <c r="AC14" s="46">
        <v>82.32862291873597</v>
      </c>
      <c r="AD14" s="47">
        <v>1389.493365942337</v>
      </c>
      <c r="AE14" s="46">
        <v>90.17297883345249</v>
      </c>
      <c r="AF14" s="48">
        <v>1122.897379727052</v>
      </c>
      <c r="AG14" s="46">
        <v>80.81343943412908</v>
      </c>
      <c r="AH14" s="33" t="s">
        <v>16</v>
      </c>
      <c r="AI14" s="28"/>
    </row>
    <row r="15" spans="3:35" ht="13.5">
      <c r="C15" s="14" t="s">
        <v>33</v>
      </c>
      <c r="D15" s="44">
        <v>5939.001560313349</v>
      </c>
      <c r="E15" s="45"/>
      <c r="F15" s="44">
        <v>5551.0785313202905</v>
      </c>
      <c r="G15" s="45">
        <v>93.4682113642585</v>
      </c>
      <c r="H15" s="44">
        <v>5271.526109110496</v>
      </c>
      <c r="I15" s="45">
        <v>94.96399806573615</v>
      </c>
      <c r="J15" s="44">
        <v>4766.093413829002</v>
      </c>
      <c r="K15" s="45">
        <v>90.41202329610051</v>
      </c>
      <c r="L15" s="44">
        <v>4338.439284217221</v>
      </c>
      <c r="M15" s="45">
        <v>91.02715594346249</v>
      </c>
      <c r="N15" s="44">
        <v>4577.297429771809</v>
      </c>
      <c r="O15" s="45">
        <v>105.5056237947948</v>
      </c>
      <c r="P15" s="44">
        <v>4156.730980932837</v>
      </c>
      <c r="Q15" s="45">
        <v>90.81190472562456</v>
      </c>
      <c r="R15" s="44">
        <v>4145.300677494616</v>
      </c>
      <c r="S15" s="45">
        <v>99.72501700276845</v>
      </c>
      <c r="T15" s="44">
        <v>4225.099280343963</v>
      </c>
      <c r="U15" s="45">
        <v>101.92503774895229</v>
      </c>
      <c r="V15" s="44">
        <v>4212.965572952577</v>
      </c>
      <c r="W15" s="45">
        <v>99.71281840765648</v>
      </c>
      <c r="X15" s="44">
        <v>4204.62962962963</v>
      </c>
      <c r="Y15" s="45">
        <f t="shared" si="0"/>
        <v>99.80213597337551</v>
      </c>
      <c r="Z15" s="44">
        <v>4350.199016618063</v>
      </c>
      <c r="AA15" s="45">
        <v>103.46212151392884</v>
      </c>
      <c r="AB15" s="44">
        <v>4243.012839722893</v>
      </c>
      <c r="AC15" s="46">
        <v>97.53606268389764</v>
      </c>
      <c r="AD15" s="47">
        <v>3816.4996828469225</v>
      </c>
      <c r="AE15" s="46">
        <v>89.9478702283676</v>
      </c>
      <c r="AF15" s="48">
        <v>3642.6594429876477</v>
      </c>
      <c r="AG15" s="46">
        <v>95.44503460486081</v>
      </c>
      <c r="AH15" s="33" t="s">
        <v>33</v>
      </c>
      <c r="AI15" s="28"/>
    </row>
    <row r="16" spans="3:35" ht="13.5">
      <c r="C16" s="14" t="s">
        <v>34</v>
      </c>
      <c r="D16" s="44">
        <v>4990.545241044284</v>
      </c>
      <c r="E16" s="45"/>
      <c r="F16" s="44">
        <v>5282.545107367672</v>
      </c>
      <c r="G16" s="45">
        <v>105.85106140150502</v>
      </c>
      <c r="H16" s="44">
        <v>4557.105587579874</v>
      </c>
      <c r="I16" s="45">
        <v>86.2672347316824</v>
      </c>
      <c r="J16" s="44">
        <v>4083.052532766245</v>
      </c>
      <c r="K16" s="45">
        <v>89.59749679477181</v>
      </c>
      <c r="L16" s="44">
        <v>3179.4247575271384</v>
      </c>
      <c r="M16" s="45">
        <v>77.86881829250176</v>
      </c>
      <c r="N16" s="44">
        <v>2817.4305544114013</v>
      </c>
      <c r="O16" s="45">
        <v>88.61447492164321</v>
      </c>
      <c r="P16" s="44">
        <v>2359.386436022402</v>
      </c>
      <c r="Q16" s="45">
        <v>83.74248771910933</v>
      </c>
      <c r="R16" s="44">
        <v>2394.4534390703516</v>
      </c>
      <c r="S16" s="45">
        <v>101.48627636882865</v>
      </c>
      <c r="T16" s="44">
        <v>2066.0747246683372</v>
      </c>
      <c r="U16" s="45">
        <v>86.28585926776226</v>
      </c>
      <c r="V16" s="44">
        <v>1966.7246117665404</v>
      </c>
      <c r="W16" s="45">
        <v>95.19135916452657</v>
      </c>
      <c r="X16" s="44">
        <v>2038.8558201058202</v>
      </c>
      <c r="Y16" s="45">
        <f t="shared" si="0"/>
        <v>103.66758049946252</v>
      </c>
      <c r="Z16" s="44">
        <v>2094.7248773803967</v>
      </c>
      <c r="AA16" s="45">
        <v>102.74021619006275</v>
      </c>
      <c r="AB16" s="44">
        <v>2215.1898373091753</v>
      </c>
      <c r="AC16" s="46">
        <v>105.75087264344847</v>
      </c>
      <c r="AD16" s="47">
        <v>2083.011495981638</v>
      </c>
      <c r="AE16" s="46">
        <v>94.033091922808</v>
      </c>
      <c r="AF16" s="48">
        <v>2002.5412789443053</v>
      </c>
      <c r="AG16" s="46">
        <v>96.13683279268652</v>
      </c>
      <c r="AH16" s="33" t="s">
        <v>34</v>
      </c>
      <c r="AI16" s="28"/>
    </row>
    <row r="17" spans="3:35" ht="13.5">
      <c r="C17" s="14" t="s">
        <v>17</v>
      </c>
      <c r="D17" s="44">
        <v>1379.5728280277317</v>
      </c>
      <c r="E17" s="45"/>
      <c r="F17" s="44">
        <v>1310.7484182080036</v>
      </c>
      <c r="G17" s="45">
        <v>95.01117966217694</v>
      </c>
      <c r="H17" s="44">
        <v>1217.621062782626</v>
      </c>
      <c r="I17" s="45">
        <v>92.89510068204414</v>
      </c>
      <c r="J17" s="44">
        <v>1141.3556149732622</v>
      </c>
      <c r="K17" s="45">
        <v>93.73652032307369</v>
      </c>
      <c r="L17" s="44">
        <v>1106.789659309368</v>
      </c>
      <c r="M17" s="45">
        <v>96.97149992426297</v>
      </c>
      <c r="N17" s="44">
        <v>993.0857978416674</v>
      </c>
      <c r="O17" s="45">
        <v>89.726696440347</v>
      </c>
      <c r="P17" s="44">
        <v>839.7916933863452</v>
      </c>
      <c r="Q17" s="45">
        <v>84.56386096866098</v>
      </c>
      <c r="R17" s="44">
        <v>883.1707308865758</v>
      </c>
      <c r="S17" s="45">
        <v>105.16545208077859</v>
      </c>
      <c r="T17" s="44">
        <v>955.9713632078726</v>
      </c>
      <c r="U17" s="45">
        <v>108.24309839256283</v>
      </c>
      <c r="V17" s="44">
        <v>851.6327922738693</v>
      </c>
      <c r="W17" s="45">
        <v>89.08559660365943</v>
      </c>
      <c r="X17" s="44">
        <v>726.9510582010582</v>
      </c>
      <c r="Y17" s="45">
        <f t="shared" si="0"/>
        <v>85.35968375056233</v>
      </c>
      <c r="Z17" s="44">
        <v>804.3693684408364</v>
      </c>
      <c r="AA17" s="45">
        <v>110.6497279791243</v>
      </c>
      <c r="AB17" s="44">
        <v>761.3735933042851</v>
      </c>
      <c r="AC17" s="46">
        <v>94.65472246663334</v>
      </c>
      <c r="AD17" s="47">
        <v>880.8724521491208</v>
      </c>
      <c r="AE17" s="46">
        <v>115.69516724716216</v>
      </c>
      <c r="AF17" s="48">
        <v>820.6733584876049</v>
      </c>
      <c r="AG17" s="46">
        <v>93.16596931659693</v>
      </c>
      <c r="AH17" s="33" t="s">
        <v>17</v>
      </c>
      <c r="AI17" s="28"/>
    </row>
    <row r="18" spans="3:35" ht="13.5">
      <c r="C18" s="14" t="s">
        <v>35</v>
      </c>
      <c r="D18" s="44">
        <v>7297.7618672285935</v>
      </c>
      <c r="E18" s="45"/>
      <c r="F18" s="44">
        <v>6967.297441623379</v>
      </c>
      <c r="G18" s="45">
        <v>95.47170171324441</v>
      </c>
      <c r="H18" s="44">
        <v>6740.402311832394</v>
      </c>
      <c r="I18" s="45">
        <v>96.74342696444263</v>
      </c>
      <c r="J18" s="44">
        <v>6405.644740939788</v>
      </c>
      <c r="K18" s="45">
        <v>95.03356690883335</v>
      </c>
      <c r="L18" s="44">
        <v>6589.771519014787</v>
      </c>
      <c r="M18" s="45">
        <v>102.87444567286424</v>
      </c>
      <c r="N18" s="44">
        <v>6786.613065326634</v>
      </c>
      <c r="O18" s="45">
        <v>102.98707695318205</v>
      </c>
      <c r="P18" s="44">
        <v>6787.919685990339</v>
      </c>
      <c r="Q18" s="45">
        <v>100.01925291233091</v>
      </c>
      <c r="R18" s="44">
        <v>7069.537368763461</v>
      </c>
      <c r="S18" s="45">
        <v>104.14880693645148</v>
      </c>
      <c r="T18" s="44">
        <v>6922.997539833997</v>
      </c>
      <c r="U18" s="45">
        <v>97.92716522615828</v>
      </c>
      <c r="V18" s="44">
        <v>6905.8379775727435</v>
      </c>
      <c r="W18" s="45">
        <v>99.75213681411094</v>
      </c>
      <c r="X18" s="44">
        <v>7987.665343915344</v>
      </c>
      <c r="Y18" s="45">
        <f t="shared" si="0"/>
        <v>115.66540324079308</v>
      </c>
      <c r="Z18" s="44">
        <v>7676.71184241638</v>
      </c>
      <c r="AA18" s="45">
        <v>96.1070790010521</v>
      </c>
      <c r="AB18" s="44">
        <v>7853.11429735745</v>
      </c>
      <c r="AC18" s="46">
        <v>102.29789079702572</v>
      </c>
      <c r="AD18" s="47">
        <v>7550.072042792778</v>
      </c>
      <c r="AE18" s="46">
        <v>96.14112003098383</v>
      </c>
      <c r="AF18" s="48">
        <v>7243.548086291793</v>
      </c>
      <c r="AG18" s="46">
        <v>95.94011878610364</v>
      </c>
      <c r="AH18" s="33" t="s">
        <v>35</v>
      </c>
      <c r="AI18" s="28"/>
    </row>
    <row r="19" spans="3:35" s="1" customFormat="1" ht="13.5">
      <c r="C19" s="13" t="s">
        <v>18</v>
      </c>
      <c r="D19" s="39">
        <v>9520.985104637508</v>
      </c>
      <c r="E19" s="40"/>
      <c r="F19" s="39">
        <v>9178.708351538102</v>
      </c>
      <c r="G19" s="40">
        <v>96.40502795311917</v>
      </c>
      <c r="H19" s="39">
        <v>8320.410595681278</v>
      </c>
      <c r="I19" s="40">
        <v>90.64903553980996</v>
      </c>
      <c r="J19" s="39">
        <v>7903.397034354508</v>
      </c>
      <c r="K19" s="40">
        <v>94.988065113719</v>
      </c>
      <c r="L19" s="39">
        <v>6659.614413945622</v>
      </c>
      <c r="M19" s="40">
        <v>84.26268331196816</v>
      </c>
      <c r="N19" s="39">
        <v>6477.498517176044</v>
      </c>
      <c r="O19" s="40">
        <v>97.26536875185721</v>
      </c>
      <c r="P19" s="39">
        <v>5680.48899683639</v>
      </c>
      <c r="Q19" s="40">
        <v>87.69572052812879</v>
      </c>
      <c r="R19" s="39">
        <v>5769.214470791458</v>
      </c>
      <c r="S19" s="40">
        <v>101.5619337350091</v>
      </c>
      <c r="T19" s="39">
        <v>5620.523325592624</v>
      </c>
      <c r="U19" s="40">
        <v>97.42267953546134</v>
      </c>
      <c r="V19" s="39">
        <v>5015.236967350237</v>
      </c>
      <c r="W19" s="40">
        <v>89.23078291506661</v>
      </c>
      <c r="X19" s="39">
        <v>5674.239417989418</v>
      </c>
      <c r="Y19" s="40">
        <f t="shared" si="0"/>
        <v>113.14000624356062</v>
      </c>
      <c r="Z19" s="39">
        <v>5375.754384901267</v>
      </c>
      <c r="AA19" s="40">
        <v>94.73964683016646</v>
      </c>
      <c r="AB19" s="39">
        <v>5442.411241026927</v>
      </c>
      <c r="AC19" s="41">
        <v>101.23995352750634</v>
      </c>
      <c r="AD19" s="42">
        <v>5062.866632226676</v>
      </c>
      <c r="AE19" s="41">
        <v>93.02616814512102</v>
      </c>
      <c r="AF19" s="43">
        <v>4833.1272339674215</v>
      </c>
      <c r="AG19" s="41">
        <v>95.46226644018442</v>
      </c>
      <c r="AH19" s="34" t="s">
        <v>18</v>
      </c>
      <c r="AI19" s="30"/>
    </row>
    <row r="20" spans="3:35" ht="13.5">
      <c r="C20" s="14" t="s">
        <v>19</v>
      </c>
      <c r="D20" s="44">
        <v>7965.992455804527</v>
      </c>
      <c r="E20" s="45"/>
      <c r="F20" s="44">
        <v>7582.079388967102</v>
      </c>
      <c r="G20" s="45">
        <v>95.18059966831024</v>
      </c>
      <c r="H20" s="44">
        <v>6970.94961056788</v>
      </c>
      <c r="I20" s="45">
        <v>91.93981298470055</v>
      </c>
      <c r="J20" s="44">
        <v>6521.489487218273</v>
      </c>
      <c r="K20" s="45">
        <v>93.55238312627837</v>
      </c>
      <c r="L20" s="44">
        <v>5488.644797132243</v>
      </c>
      <c r="M20" s="45">
        <v>84.16244184537376</v>
      </c>
      <c r="N20" s="44">
        <v>5422.463382486201</v>
      </c>
      <c r="O20" s="45">
        <v>98.79421210349373</v>
      </c>
      <c r="P20" s="44">
        <v>4795.496050831516</v>
      </c>
      <c r="Q20" s="45">
        <v>88.43759215267913</v>
      </c>
      <c r="R20" s="44">
        <v>4827.642436512921</v>
      </c>
      <c r="S20" s="45">
        <v>100.670345368668</v>
      </c>
      <c r="T20" s="44">
        <v>4725.734129630056</v>
      </c>
      <c r="U20" s="45">
        <v>97.88906680179744</v>
      </c>
      <c r="V20" s="44">
        <v>4256.379814458158</v>
      </c>
      <c r="W20" s="45">
        <v>90.06811847012138</v>
      </c>
      <c r="X20" s="44">
        <v>4828.538359788359</v>
      </c>
      <c r="Y20" s="45">
        <f t="shared" si="0"/>
        <v>113.44237521723699</v>
      </c>
      <c r="Z20" s="44">
        <v>4651.759647389066</v>
      </c>
      <c r="AA20" s="45">
        <v>96.33887733249692</v>
      </c>
      <c r="AB20" s="44">
        <v>4726.1560828814145</v>
      </c>
      <c r="AC20" s="46">
        <v>101.59931813188383</v>
      </c>
      <c r="AD20" s="47">
        <v>4438.1474663719655</v>
      </c>
      <c r="AE20" s="46">
        <v>93.9060705685823</v>
      </c>
      <c r="AF20" s="48">
        <v>4185.679838873159</v>
      </c>
      <c r="AG20" s="46">
        <v>94.3114186851211</v>
      </c>
      <c r="AH20" s="33" t="s">
        <v>19</v>
      </c>
      <c r="AI20" s="28"/>
    </row>
    <row r="21" spans="3:35" ht="13.5">
      <c r="C21" s="16" t="s">
        <v>4</v>
      </c>
      <c r="D21" s="44">
        <v>1554.992648832982</v>
      </c>
      <c r="E21" s="45"/>
      <c r="F21" s="44">
        <v>1596.6289625709985</v>
      </c>
      <c r="G21" s="45">
        <v>102.67758910431277</v>
      </c>
      <c r="H21" s="44">
        <v>1349.460985113398</v>
      </c>
      <c r="I21" s="45">
        <v>84.51938532672023</v>
      </c>
      <c r="J21" s="44">
        <v>1381.9075471362346</v>
      </c>
      <c r="K21" s="45">
        <v>102.40440904781771</v>
      </c>
      <c r="L21" s="44">
        <v>1170.9696168133792</v>
      </c>
      <c r="M21" s="45">
        <v>84.73574221662021</v>
      </c>
      <c r="N21" s="44">
        <v>1055.0351346898428</v>
      </c>
      <c r="O21" s="45">
        <v>90.099274954799</v>
      </c>
      <c r="P21" s="44">
        <v>884.3981926809457</v>
      </c>
      <c r="Q21" s="45">
        <v>83.8264209031237</v>
      </c>
      <c r="R21" s="44">
        <v>941.5720342785355</v>
      </c>
      <c r="S21" s="45">
        <v>106.4647171455964</v>
      </c>
      <c r="T21" s="44">
        <v>894.2009058929023</v>
      </c>
      <c r="U21" s="45">
        <v>94.9689320985483</v>
      </c>
      <c r="V21" s="44">
        <v>758.8571528920791</v>
      </c>
      <c r="W21" s="45">
        <v>84.8642791447772</v>
      </c>
      <c r="X21" s="44">
        <v>845.7010582010582</v>
      </c>
      <c r="Y21" s="45">
        <f t="shared" si="0"/>
        <v>111.44403857537726</v>
      </c>
      <c r="Z21" s="44">
        <v>723.9947375122014</v>
      </c>
      <c r="AA21" s="45">
        <v>85.60882483134812</v>
      </c>
      <c r="AB21" s="44">
        <v>716.2551581455127</v>
      </c>
      <c r="AC21" s="46">
        <v>98.93098955480208</v>
      </c>
      <c r="AD21" s="47">
        <v>624.7191658547113</v>
      </c>
      <c r="AE21" s="46">
        <v>87.22019782338444</v>
      </c>
      <c r="AF21" s="48">
        <v>647.4473950942631</v>
      </c>
      <c r="AG21" s="46">
        <v>103.63815142576203</v>
      </c>
      <c r="AH21" s="35" t="s">
        <v>4</v>
      </c>
      <c r="AI21" s="28"/>
    </row>
    <row r="22" spans="3:35" s="1" customFormat="1" ht="13.5">
      <c r="C22" s="13" t="s">
        <v>36</v>
      </c>
      <c r="D22" s="39">
        <v>35437.777019962356</v>
      </c>
      <c r="E22" s="40"/>
      <c r="F22" s="39">
        <v>33373.08413029759</v>
      </c>
      <c r="G22" s="40">
        <v>94.17375167606673</v>
      </c>
      <c r="H22" s="39">
        <v>32343.5771761936</v>
      </c>
      <c r="I22" s="40">
        <v>96.91515788566466</v>
      </c>
      <c r="J22" s="39">
        <v>28825.084818528834</v>
      </c>
      <c r="K22" s="40">
        <v>89.12151139468104</v>
      </c>
      <c r="L22" s="39">
        <v>26640.34530159143</v>
      </c>
      <c r="M22" s="40">
        <v>92.42070047428605</v>
      </c>
      <c r="N22" s="39">
        <v>24768.356289644948</v>
      </c>
      <c r="O22" s="40">
        <v>92.97310530042321</v>
      </c>
      <c r="P22" s="39">
        <v>22774.889033175154</v>
      </c>
      <c r="Q22" s="40">
        <v>91.95155611798424</v>
      </c>
      <c r="R22" s="39">
        <v>22114.42824053302</v>
      </c>
      <c r="S22" s="40">
        <v>97.10004825191433</v>
      </c>
      <c r="T22" s="39">
        <v>22180.30049663164</v>
      </c>
      <c r="U22" s="40">
        <v>100.29787003933426</v>
      </c>
      <c r="V22" s="39">
        <v>22104.390798348584</v>
      </c>
      <c r="W22" s="40">
        <v>99.65776073099377</v>
      </c>
      <c r="X22" s="39">
        <v>21835.54894179894</v>
      </c>
      <c r="Y22" s="40">
        <f t="shared" si="0"/>
        <v>98.78376265149217</v>
      </c>
      <c r="Z22" s="39">
        <v>21695.542818341102</v>
      </c>
      <c r="AA22" s="40">
        <v>99.35881564584882</v>
      </c>
      <c r="AB22" s="39">
        <v>20751.346948371523</v>
      </c>
      <c r="AC22" s="41">
        <v>95.64797305199771</v>
      </c>
      <c r="AD22" s="42">
        <v>19228.081936660936</v>
      </c>
      <c r="AE22" s="41">
        <v>92.65944029801821</v>
      </c>
      <c r="AF22" s="43">
        <v>18369.32343728543</v>
      </c>
      <c r="AG22" s="41">
        <v>95.53383170404446</v>
      </c>
      <c r="AH22" s="34" t="s">
        <v>36</v>
      </c>
      <c r="AI22" s="30"/>
    </row>
    <row r="23" spans="3:35" s="1" customFormat="1" ht="13.5">
      <c r="C23" s="15" t="s">
        <v>37</v>
      </c>
      <c r="D23" s="39">
        <v>11878.003120626698</v>
      </c>
      <c r="E23" s="40"/>
      <c r="F23" s="39">
        <v>11344.322863569429</v>
      </c>
      <c r="G23" s="40">
        <v>95.50698672464138</v>
      </c>
      <c r="H23" s="39">
        <v>10592.06077573662</v>
      </c>
      <c r="I23" s="40">
        <v>93.36882335878694</v>
      </c>
      <c r="J23" s="39">
        <v>9051.715994732485</v>
      </c>
      <c r="K23" s="40">
        <v>85.45755341082801</v>
      </c>
      <c r="L23" s="39">
        <v>8348.42819767862</v>
      </c>
      <c r="M23" s="40">
        <v>92.23033734749154</v>
      </c>
      <c r="N23" s="39">
        <v>7772.745366175139</v>
      </c>
      <c r="O23" s="40">
        <v>93.10429678650698</v>
      </c>
      <c r="P23" s="39">
        <v>6994.893842717283</v>
      </c>
      <c r="Q23" s="40">
        <v>89.9925767947725</v>
      </c>
      <c r="R23" s="39">
        <v>6792.429143485283</v>
      </c>
      <c r="S23" s="40">
        <v>97.10553578389477</v>
      </c>
      <c r="T23" s="39">
        <v>6713.566275032764</v>
      </c>
      <c r="U23" s="40">
        <v>98.83895927676835</v>
      </c>
      <c r="V23" s="39">
        <v>6806.520466183263</v>
      </c>
      <c r="W23" s="40">
        <v>101.38457248118915</v>
      </c>
      <c r="X23" s="39">
        <v>6735.449735449735</v>
      </c>
      <c r="Y23" s="40">
        <f t="shared" si="0"/>
        <v>98.95584342856783</v>
      </c>
      <c r="Z23" s="39">
        <v>6630.595522035152</v>
      </c>
      <c r="AA23" s="40">
        <v>98.44324852039621</v>
      </c>
      <c r="AB23" s="39">
        <v>6334.126980345444</v>
      </c>
      <c r="AC23" s="41">
        <v>95.52877956882655</v>
      </c>
      <c r="AD23" s="42">
        <v>5882.9257142483475</v>
      </c>
      <c r="AE23" s="41">
        <v>92.87666212728041</v>
      </c>
      <c r="AF23" s="43">
        <v>5613.872622169327</v>
      </c>
      <c r="AG23" s="41">
        <v>95.42654275869269</v>
      </c>
      <c r="AH23" s="36" t="s">
        <v>37</v>
      </c>
      <c r="AI23" s="30"/>
    </row>
    <row r="24" spans="3:35" ht="13.5">
      <c r="C24" s="14" t="s">
        <v>20</v>
      </c>
      <c r="D24" s="44">
        <v>2635.757138031431</v>
      </c>
      <c r="E24" s="45"/>
      <c r="F24" s="44">
        <v>2631.9051086622326</v>
      </c>
      <c r="G24" s="45">
        <v>99.85385492033323</v>
      </c>
      <c r="H24" s="44">
        <v>2546.374206692238</v>
      </c>
      <c r="I24" s="45">
        <v>96.75022850601674</v>
      </c>
      <c r="J24" s="44">
        <v>2086.471495813573</v>
      </c>
      <c r="K24" s="45">
        <v>81.9389188882775</v>
      </c>
      <c r="L24" s="44">
        <v>1924.7695098506858</v>
      </c>
      <c r="M24" s="45">
        <v>92.24997867033717</v>
      </c>
      <c r="N24" s="44">
        <v>1639.7610182057829</v>
      </c>
      <c r="O24" s="45">
        <v>85.19259110318032</v>
      </c>
      <c r="P24" s="44">
        <v>1405.4021044418794</v>
      </c>
      <c r="Q24" s="45">
        <v>85.70773965462737</v>
      </c>
      <c r="R24" s="44">
        <v>1308.0700096464466</v>
      </c>
      <c r="S24" s="45">
        <v>93.07443083457699</v>
      </c>
      <c r="T24" s="44">
        <v>1440.1340905433058</v>
      </c>
      <c r="U24" s="45">
        <v>110.09610188468079</v>
      </c>
      <c r="V24" s="44">
        <v>1399.960609645732</v>
      </c>
      <c r="W24" s="45">
        <v>97.21043469761777</v>
      </c>
      <c r="X24" s="44">
        <v>1370.3373015873017</v>
      </c>
      <c r="Y24" s="45">
        <f t="shared" si="0"/>
        <v>97.88398988840646</v>
      </c>
      <c r="Z24" s="44">
        <v>1330.2312948266351</v>
      </c>
      <c r="AA24" s="45">
        <v>97.07327482699255</v>
      </c>
      <c r="AB24" s="44">
        <v>1204.4115607661201</v>
      </c>
      <c r="AC24" s="46">
        <v>90.54151450579782</v>
      </c>
      <c r="AD24" s="47">
        <v>1123.511656192986</v>
      </c>
      <c r="AE24" s="46">
        <v>93.28303486877243</v>
      </c>
      <c r="AF24" s="48">
        <v>1108.1547445446402</v>
      </c>
      <c r="AG24" s="46">
        <v>98.63313285948607</v>
      </c>
      <c r="AH24" s="33" t="s">
        <v>20</v>
      </c>
      <c r="AI24" s="28"/>
    </row>
    <row r="25" spans="3:35" ht="13.5">
      <c r="C25" s="14" t="s">
        <v>38</v>
      </c>
      <c r="D25" s="44">
        <v>6457.82797947464</v>
      </c>
      <c r="E25" s="45"/>
      <c r="F25" s="44">
        <v>6047.206175057041</v>
      </c>
      <c r="G25" s="45">
        <v>93.64148742080609</v>
      </c>
      <c r="H25" s="44">
        <v>5705.700513016545</v>
      </c>
      <c r="I25" s="45">
        <v>94.35267043731523</v>
      </c>
      <c r="J25" s="44">
        <v>5076.911831439579</v>
      </c>
      <c r="K25" s="45">
        <v>88.97964097234869</v>
      </c>
      <c r="L25" s="44">
        <v>4692.058265758928</v>
      </c>
      <c r="M25" s="45">
        <v>92.41953418813806</v>
      </c>
      <c r="N25" s="44">
        <v>4606.375689925036</v>
      </c>
      <c r="O25" s="45">
        <v>98.1738808220014</v>
      </c>
      <c r="P25" s="44">
        <v>4206.69026014279</v>
      </c>
      <c r="Q25" s="45">
        <v>91.3232125061699</v>
      </c>
      <c r="R25" s="44">
        <v>4072.001082421034</v>
      </c>
      <c r="S25" s="45">
        <v>96.79821500056948</v>
      </c>
      <c r="T25" s="44">
        <v>4052.1419998620468</v>
      </c>
      <c r="U25" s="45">
        <v>99.51230163850595</v>
      </c>
      <c r="V25" s="44">
        <v>4095.806592451214</v>
      </c>
      <c r="W25" s="45">
        <v>101.07756817482343</v>
      </c>
      <c r="X25" s="44">
        <v>4232.903439153439</v>
      </c>
      <c r="Y25" s="45">
        <f t="shared" si="0"/>
        <v>103.34724903648775</v>
      </c>
      <c r="Z25" s="44">
        <v>4223.094949103012</v>
      </c>
      <c r="AA25" s="45">
        <v>99.7682798534996</v>
      </c>
      <c r="AB25" s="44">
        <v>4097.004570389643</v>
      </c>
      <c r="AC25" s="46">
        <v>97.01426607184972</v>
      </c>
      <c r="AD25" s="47">
        <v>3866.2560765875637</v>
      </c>
      <c r="AE25" s="46">
        <v>94.3678731659278</v>
      </c>
      <c r="AF25" s="48">
        <v>3713.9155130359723</v>
      </c>
      <c r="AG25" s="46">
        <v>96.05973943438195</v>
      </c>
      <c r="AH25" s="33" t="s">
        <v>38</v>
      </c>
      <c r="AI25" s="28"/>
    </row>
    <row r="26" spans="3:35" ht="13.5">
      <c r="C26" s="14" t="s">
        <v>39</v>
      </c>
      <c r="D26" s="44">
        <v>2785.1613074460724</v>
      </c>
      <c r="E26" s="45"/>
      <c r="F26" s="44">
        <v>2665.2115798501545</v>
      </c>
      <c r="G26" s="45">
        <v>95.69325743269394</v>
      </c>
      <c r="H26" s="44">
        <v>2339.9860560278357</v>
      </c>
      <c r="I26" s="45">
        <v>87.79738440725956</v>
      </c>
      <c r="J26" s="44">
        <v>1888.3326674793348</v>
      </c>
      <c r="K26" s="45">
        <v>80.69845812178941</v>
      </c>
      <c r="L26" s="44">
        <v>1732.2296373386525</v>
      </c>
      <c r="M26" s="45">
        <v>91.73328763363193</v>
      </c>
      <c r="N26" s="44">
        <v>1526.60865804432</v>
      </c>
      <c r="O26" s="45">
        <v>88.12969280388006</v>
      </c>
      <c r="P26" s="44">
        <v>1383.396231456543</v>
      </c>
      <c r="Q26" s="45">
        <v>90.61891691540379</v>
      </c>
      <c r="R26" s="44">
        <v>1412.3580514178032</v>
      </c>
      <c r="S26" s="45">
        <v>102.09353034963576</v>
      </c>
      <c r="T26" s="44">
        <v>1221.2901846274112</v>
      </c>
      <c r="U26" s="45">
        <v>86.47171185815188</v>
      </c>
      <c r="V26" s="44">
        <v>1311.347979723381</v>
      </c>
      <c r="W26" s="45">
        <v>107.37398828137184</v>
      </c>
      <c r="X26" s="44">
        <v>1132.2089947089946</v>
      </c>
      <c r="Y26" s="45">
        <f t="shared" si="0"/>
        <v>86.3393250468747</v>
      </c>
      <c r="Z26" s="44">
        <v>1076.646218951019</v>
      </c>
      <c r="AA26" s="45">
        <v>95.09253362076878</v>
      </c>
      <c r="AB26" s="44">
        <v>1032.7108491896806</v>
      </c>
      <c r="AC26" s="46">
        <v>95.9192380014909</v>
      </c>
      <c r="AD26" s="47">
        <v>893.1579814677974</v>
      </c>
      <c r="AE26" s="46">
        <v>86.48674332884333</v>
      </c>
      <c r="AF26" s="48">
        <v>791.8023645887146</v>
      </c>
      <c r="AG26" s="46">
        <v>88.65199449793674</v>
      </c>
      <c r="AH26" s="33" t="s">
        <v>39</v>
      </c>
      <c r="AI26" s="28"/>
    </row>
    <row r="27" spans="3:35" s="1" customFormat="1" ht="13.5">
      <c r="C27" s="15" t="s">
        <v>40</v>
      </c>
      <c r="D27" s="39">
        <v>20452.761818971478</v>
      </c>
      <c r="E27" s="40"/>
      <c r="F27" s="39">
        <v>19167.874168648963</v>
      </c>
      <c r="G27" s="40">
        <v>93.7177792334594</v>
      </c>
      <c r="H27" s="39">
        <v>18907.63954180368</v>
      </c>
      <c r="I27" s="40">
        <v>98.64233965354946</v>
      </c>
      <c r="J27" s="39">
        <v>17055.131990354756</v>
      </c>
      <c r="K27" s="40">
        <v>90.20233304451811</v>
      </c>
      <c r="L27" s="39">
        <v>15926.067690039461</v>
      </c>
      <c r="M27" s="40">
        <v>93.37991461482785</v>
      </c>
      <c r="N27" s="39">
        <v>14818.534228519648</v>
      </c>
      <c r="O27" s="40">
        <v>93.04578202808662</v>
      </c>
      <c r="P27" s="39">
        <v>13883.326840451455</v>
      </c>
      <c r="Q27" s="40">
        <v>93.6889345893044</v>
      </c>
      <c r="R27" s="39">
        <v>13328.60767004666</v>
      </c>
      <c r="S27" s="40">
        <v>96.00442187395225</v>
      </c>
      <c r="T27" s="39">
        <v>13452.429023061182</v>
      </c>
      <c r="U27" s="40">
        <v>100.92898940444309</v>
      </c>
      <c r="V27" s="39">
        <v>13328.766857850529</v>
      </c>
      <c r="W27" s="40">
        <v>99.08074471161557</v>
      </c>
      <c r="X27" s="39">
        <v>13079.464285714286</v>
      </c>
      <c r="Y27" s="40">
        <f t="shared" si="0"/>
        <v>98.12959012041384</v>
      </c>
      <c r="Z27" s="39">
        <v>13259.321866606848</v>
      </c>
      <c r="AA27" s="40">
        <v>101.37511427810546</v>
      </c>
      <c r="AB27" s="39">
        <v>12534.778590012851</v>
      </c>
      <c r="AC27" s="41">
        <v>94.53559326877242</v>
      </c>
      <c r="AD27" s="42">
        <v>11658.353046958273</v>
      </c>
      <c r="AE27" s="41">
        <v>93.00804927058803</v>
      </c>
      <c r="AF27" s="43">
        <v>11205.631291565036</v>
      </c>
      <c r="AG27" s="41">
        <v>96.11676063017019</v>
      </c>
      <c r="AH27" s="36" t="s">
        <v>40</v>
      </c>
      <c r="AI27" s="30"/>
    </row>
    <row r="28" spans="3:35" ht="13.5">
      <c r="C28" s="14" t="s">
        <v>21</v>
      </c>
      <c r="D28" s="44">
        <v>6679.332668457541</v>
      </c>
      <c r="E28" s="45"/>
      <c r="F28" s="44">
        <v>6145.737818987977</v>
      </c>
      <c r="G28" s="45">
        <v>92.01125507658257</v>
      </c>
      <c r="H28" s="44">
        <v>5653.9309100070805</v>
      </c>
      <c r="I28" s="45">
        <v>91.99759372322389</v>
      </c>
      <c r="J28" s="44">
        <v>4926.250358137507</v>
      </c>
      <c r="K28" s="45">
        <v>87.12965256470277</v>
      </c>
      <c r="L28" s="44">
        <v>4108.775710796004</v>
      </c>
      <c r="M28" s="45">
        <v>83.40574295029192</v>
      </c>
      <c r="N28" s="44">
        <v>3808.619943982206</v>
      </c>
      <c r="O28" s="45">
        <v>92.69476389219483</v>
      </c>
      <c r="P28" s="44">
        <v>3700.555181480056</v>
      </c>
      <c r="Q28" s="45">
        <v>97.16262677579847</v>
      </c>
      <c r="R28" s="44">
        <v>3140.5598864860012</v>
      </c>
      <c r="S28" s="45">
        <v>84.86726268002624</v>
      </c>
      <c r="T28" s="44">
        <v>3067.344423240522</v>
      </c>
      <c r="U28" s="45">
        <v>97.66871303551542</v>
      </c>
      <c r="V28" s="44">
        <v>2762.4541341565105</v>
      </c>
      <c r="W28" s="45">
        <v>90.06012214429094</v>
      </c>
      <c r="X28" s="44">
        <v>2664.021164021164</v>
      </c>
      <c r="Y28" s="45">
        <f t="shared" si="0"/>
        <v>96.43675640010574</v>
      </c>
      <c r="Z28" s="44">
        <v>2710.930381166599</v>
      </c>
      <c r="AA28" s="45">
        <v>101.76084251052377</v>
      </c>
      <c r="AB28" s="44">
        <v>2544.1784270085577</v>
      </c>
      <c r="AC28" s="46">
        <v>93.84890311767126</v>
      </c>
      <c r="AD28" s="47">
        <v>2308.4509589793556</v>
      </c>
      <c r="AE28" s="46">
        <v>90.73463301446313</v>
      </c>
      <c r="AF28" s="48">
        <v>2300.4653649222155</v>
      </c>
      <c r="AG28" s="46">
        <v>99.65407131452899</v>
      </c>
      <c r="AH28" s="33" t="s">
        <v>21</v>
      </c>
      <c r="AI28" s="28"/>
    </row>
    <row r="29" spans="3:35" ht="13.5">
      <c r="C29" s="14" t="s">
        <v>41</v>
      </c>
      <c r="D29" s="44">
        <v>5154.815496967844</v>
      </c>
      <c r="E29" s="45"/>
      <c r="F29" s="44">
        <v>4839.846594494878</v>
      </c>
      <c r="G29" s="45">
        <v>93.88981229962087</v>
      </c>
      <c r="H29" s="44">
        <v>5069.279526686852</v>
      </c>
      <c r="I29" s="45">
        <v>104.74050009049756</v>
      </c>
      <c r="J29" s="44">
        <v>4900.929102120352</v>
      </c>
      <c r="K29" s="45">
        <v>96.67900687503557</v>
      </c>
      <c r="L29" s="44">
        <v>4876.41833976555</v>
      </c>
      <c r="M29" s="45">
        <v>99.49987519011043</v>
      </c>
      <c r="N29" s="44">
        <v>4940.775681687124</v>
      </c>
      <c r="O29" s="45">
        <v>101.31976662864959</v>
      </c>
      <c r="P29" s="44">
        <v>4574.247814330298</v>
      </c>
      <c r="Q29" s="45">
        <v>92.58157238922313</v>
      </c>
      <c r="R29" s="44">
        <v>4899.750168251974</v>
      </c>
      <c r="S29" s="45">
        <v>107.1159755031622</v>
      </c>
      <c r="T29" s="44">
        <v>5214.014887453153</v>
      </c>
      <c r="U29" s="45">
        <v>106.41389271717287</v>
      </c>
      <c r="V29" s="44">
        <v>5530.855424683648</v>
      </c>
      <c r="W29" s="45">
        <v>106.07670948529378</v>
      </c>
      <c r="X29" s="44">
        <v>5618.320105820106</v>
      </c>
      <c r="Y29" s="45">
        <f t="shared" si="0"/>
        <v>101.58139518068239</v>
      </c>
      <c r="Z29" s="44">
        <v>5757.689646600906</v>
      </c>
      <c r="AA29" s="45">
        <v>102.48062656017811</v>
      </c>
      <c r="AB29" s="44">
        <v>5635.417880317232</v>
      </c>
      <c r="AC29" s="46">
        <v>97.87637448718935</v>
      </c>
      <c r="AD29" s="47">
        <v>5467.674823277074</v>
      </c>
      <c r="AE29" s="46">
        <v>97.02341404661342</v>
      </c>
      <c r="AF29" s="48">
        <v>5291.991754019997</v>
      </c>
      <c r="AG29" s="46">
        <v>96.78687787889001</v>
      </c>
      <c r="AH29" s="33" t="s">
        <v>41</v>
      </c>
      <c r="AI29" s="28"/>
    </row>
    <row r="30" spans="3:35" ht="13.5">
      <c r="C30" s="14" t="s">
        <v>42</v>
      </c>
      <c r="D30" s="44">
        <v>8618.613653546094</v>
      </c>
      <c r="E30" s="45"/>
      <c r="F30" s="44">
        <v>8181.595870349693</v>
      </c>
      <c r="G30" s="45">
        <v>94.9293726257634</v>
      </c>
      <c r="H30" s="44">
        <v>8184.429105109749</v>
      </c>
      <c r="I30" s="45">
        <v>100.03462936577354</v>
      </c>
      <c r="J30" s="44">
        <v>7227.952530096897</v>
      </c>
      <c r="K30" s="45">
        <v>88.31346007486705</v>
      </c>
      <c r="L30" s="44">
        <v>6940.873639477906</v>
      </c>
      <c r="M30" s="45">
        <v>96.0282128386482</v>
      </c>
      <c r="N30" s="44">
        <v>6069.138602850317</v>
      </c>
      <c r="O30" s="45">
        <v>87.44055745851091</v>
      </c>
      <c r="P30" s="44">
        <v>5609.118597965029</v>
      </c>
      <c r="Q30" s="45">
        <v>92.42034108976777</v>
      </c>
      <c r="R30" s="44">
        <v>5288.2976153086865</v>
      </c>
      <c r="S30" s="45">
        <v>94.28036727958052</v>
      </c>
      <c r="T30" s="44">
        <v>5170.481422297841</v>
      </c>
      <c r="U30" s="45">
        <v>97.77213384001331</v>
      </c>
      <c r="V30" s="44">
        <v>5035.457299010371</v>
      </c>
      <c r="W30" s="45">
        <v>97.3885580034158</v>
      </c>
      <c r="X30" s="44">
        <v>4797.123015873016</v>
      </c>
      <c r="Y30" s="45">
        <f t="shared" si="0"/>
        <v>95.26687907403772</v>
      </c>
      <c r="Z30" s="44">
        <v>4790.701838839343</v>
      </c>
      <c r="AA30" s="45">
        <v>99.86614524971684</v>
      </c>
      <c r="AB30" s="44">
        <v>4355.808927619823</v>
      </c>
      <c r="AC30" s="46">
        <v>90.92214615207858</v>
      </c>
      <c r="AD30" s="47">
        <v>3882.841541167777</v>
      </c>
      <c r="AE30" s="46">
        <v>89.14168655440785</v>
      </c>
      <c r="AF30" s="48">
        <v>3613.1741726228233</v>
      </c>
      <c r="AG30" s="46">
        <v>93.05489637715553</v>
      </c>
      <c r="AH30" s="33" t="s">
        <v>42</v>
      </c>
      <c r="AI30" s="28"/>
    </row>
    <row r="31" spans="3:35" s="1" customFormat="1" ht="13.5">
      <c r="C31" s="15" t="s">
        <v>43</v>
      </c>
      <c r="D31" s="39">
        <v>3106.2687760387344</v>
      </c>
      <c r="E31" s="40"/>
      <c r="F31" s="39">
        <v>2860.887098079195</v>
      </c>
      <c r="G31" s="40">
        <v>92.10043638681962</v>
      </c>
      <c r="H31" s="39">
        <v>2844.5671200267584</v>
      </c>
      <c r="I31" s="40">
        <v>99.42954833612994</v>
      </c>
      <c r="J31" s="39">
        <v>2718.23683344159</v>
      </c>
      <c r="K31" s="40">
        <v>95.5588923989257</v>
      </c>
      <c r="L31" s="39">
        <v>2365.8494138733504</v>
      </c>
      <c r="M31" s="40">
        <v>87.03617671451835</v>
      </c>
      <c r="N31" s="39">
        <v>2176.4445588598733</v>
      </c>
      <c r="O31" s="40">
        <v>91.99421341431089</v>
      </c>
      <c r="P31" s="39">
        <v>1896.6683500064128</v>
      </c>
      <c r="Q31" s="40">
        <v>87.14526369557419</v>
      </c>
      <c r="R31" s="39">
        <v>1993.3914270010769</v>
      </c>
      <c r="S31" s="40">
        <v>105.09963046488002</v>
      </c>
      <c r="T31" s="39">
        <v>2014.3051985376958</v>
      </c>
      <c r="U31" s="40">
        <v>101.0491552864799</v>
      </c>
      <c r="V31" s="39">
        <v>1968.5087586777286</v>
      </c>
      <c r="W31" s="40">
        <v>97.72643987151433</v>
      </c>
      <c r="X31" s="39">
        <v>2020.6349206349207</v>
      </c>
      <c r="Y31" s="40">
        <f t="shared" si="0"/>
        <v>102.64800254138599</v>
      </c>
      <c r="Z31" s="39">
        <v>1805.6254296991046</v>
      </c>
      <c r="AA31" s="40">
        <v>89.35931034646</v>
      </c>
      <c r="AB31" s="39">
        <v>1882.4413780132284</v>
      </c>
      <c r="AC31" s="41">
        <v>104.25425711504985</v>
      </c>
      <c r="AD31" s="42">
        <v>1686.1888989883796</v>
      </c>
      <c r="AE31" s="41">
        <v>89.57457685975973</v>
      </c>
      <c r="AF31" s="43">
        <v>1549.8195235510682</v>
      </c>
      <c r="AG31" s="41">
        <v>91.91256830601094</v>
      </c>
      <c r="AH31" s="36" t="s">
        <v>43</v>
      </c>
      <c r="AI31" s="30"/>
    </row>
    <row r="32" spans="3:35" ht="13.5">
      <c r="C32" s="14" t="s">
        <v>22</v>
      </c>
      <c r="D32" s="44">
        <v>2697.4513970434473</v>
      </c>
      <c r="E32" s="45"/>
      <c r="F32" s="44">
        <v>2495.9036846448857</v>
      </c>
      <c r="G32" s="45">
        <v>92.52821709338419</v>
      </c>
      <c r="H32" s="44">
        <v>2439.3836938060094</v>
      </c>
      <c r="I32" s="45">
        <v>97.7354899074594</v>
      </c>
      <c r="J32" s="44">
        <v>2348.546495591127</v>
      </c>
      <c r="K32" s="45">
        <v>96.27622343932475</v>
      </c>
      <c r="L32" s="44">
        <v>2072.005882948123</v>
      </c>
      <c r="M32" s="45">
        <v>88.22503139017485</v>
      </c>
      <c r="N32" s="44">
        <v>1908.4188565779718</v>
      </c>
      <c r="O32" s="45">
        <v>92.10489566094311</v>
      </c>
      <c r="P32" s="44">
        <v>1680.7728934205463</v>
      </c>
      <c r="Q32" s="45">
        <v>88.0714884799649</v>
      </c>
      <c r="R32" s="44">
        <v>1778.2600951184495</v>
      </c>
      <c r="S32" s="45">
        <v>105.80014123737482</v>
      </c>
      <c r="T32" s="44">
        <v>1801.9324833881317</v>
      </c>
      <c r="U32" s="45">
        <v>101.33121067804794</v>
      </c>
      <c r="V32" s="44">
        <v>1746.0851104162568</v>
      </c>
      <c r="W32" s="45">
        <v>96.90069558728047</v>
      </c>
      <c r="X32" s="44">
        <v>1825.8597883597881</v>
      </c>
      <c r="Y32" s="45">
        <f t="shared" si="0"/>
        <v>104.5687737366086</v>
      </c>
      <c r="Z32" s="44">
        <v>1630.545807288667</v>
      </c>
      <c r="AA32" s="45">
        <v>89.30290363387782</v>
      </c>
      <c r="AB32" s="44">
        <v>1713.247246167832</v>
      </c>
      <c r="AC32" s="46">
        <v>105.07200953873746</v>
      </c>
      <c r="AD32" s="47">
        <v>1545.5195882895312</v>
      </c>
      <c r="AE32" s="46">
        <v>90.2099560788163</v>
      </c>
      <c r="AF32" s="48">
        <v>1431.8784420917718</v>
      </c>
      <c r="AG32" s="46">
        <v>92.64705882352942</v>
      </c>
      <c r="AH32" s="33" t="s">
        <v>22</v>
      </c>
      <c r="AI32" s="28"/>
    </row>
    <row r="33" spans="3:35" ht="13.5">
      <c r="C33" s="16" t="s">
        <v>44</v>
      </c>
      <c r="D33" s="44">
        <v>408.8173789952869</v>
      </c>
      <c r="E33" s="45"/>
      <c r="F33" s="44">
        <v>364.9834134343091</v>
      </c>
      <c r="G33" s="45">
        <v>89.2778615065963</v>
      </c>
      <c r="H33" s="44">
        <v>405.18342622074914</v>
      </c>
      <c r="I33" s="45">
        <v>111.01420264778015</v>
      </c>
      <c r="J33" s="44">
        <v>369.6903378504631</v>
      </c>
      <c r="K33" s="45">
        <v>91.2402418081758</v>
      </c>
      <c r="L33" s="44">
        <v>293.8435309252273</v>
      </c>
      <c r="M33" s="45">
        <v>79.48369238800197</v>
      </c>
      <c r="N33" s="44">
        <v>268.0257022819013</v>
      </c>
      <c r="O33" s="45">
        <v>91.21374952103481</v>
      </c>
      <c r="P33" s="44">
        <v>215.89545658586636</v>
      </c>
      <c r="Q33" s="45">
        <v>80.55028109162234</v>
      </c>
      <c r="R33" s="44">
        <v>215.13133188262745</v>
      </c>
      <c r="S33" s="45">
        <v>99.64606726082955</v>
      </c>
      <c r="T33" s="44">
        <v>212.37271514956427</v>
      </c>
      <c r="U33" s="45">
        <v>98.71770573401729</v>
      </c>
      <c r="V33" s="44">
        <v>221.82893262440868</v>
      </c>
      <c r="W33" s="45">
        <v>104.45265177694077</v>
      </c>
      <c r="X33" s="44">
        <v>194.77513227513228</v>
      </c>
      <c r="Y33" s="45">
        <f t="shared" si="0"/>
        <v>87.80420568714418</v>
      </c>
      <c r="Z33" s="44">
        <v>175.07962241043768</v>
      </c>
      <c r="AA33" s="45">
        <v>89.88807778763388</v>
      </c>
      <c r="AB33" s="44">
        <v>168.56748691263599</v>
      </c>
      <c r="AC33" s="46">
        <v>96.28047204572138</v>
      </c>
      <c r="AD33" s="47">
        <v>140.66931069884845</v>
      </c>
      <c r="AE33" s="46">
        <v>83.44984746183799</v>
      </c>
      <c r="AF33" s="48">
        <v>117.94108145929651</v>
      </c>
      <c r="AG33" s="46">
        <v>83.84279475982532</v>
      </c>
      <c r="AH33" s="35" t="s">
        <v>44</v>
      </c>
      <c r="AI33" s="28"/>
    </row>
    <row r="34" spans="3:35" s="1" customFormat="1" ht="13.5">
      <c r="C34" s="13" t="s">
        <v>23</v>
      </c>
      <c r="D34" s="39">
        <v>15533.57379317001</v>
      </c>
      <c r="E34" s="40"/>
      <c r="F34" s="39">
        <v>14831.094066054986</v>
      </c>
      <c r="G34" s="40">
        <v>95.47766833010509</v>
      </c>
      <c r="H34" s="39">
        <v>14320.852715165047</v>
      </c>
      <c r="I34" s="40">
        <v>96.55965130679223</v>
      </c>
      <c r="J34" s="39">
        <v>12656.829820174931</v>
      </c>
      <c r="K34" s="40">
        <v>88.38042029977726</v>
      </c>
      <c r="L34" s="39">
        <v>12017.382434991256</v>
      </c>
      <c r="M34" s="40">
        <v>94.9478076716778</v>
      </c>
      <c r="N34" s="39">
        <v>10956.182716863004</v>
      </c>
      <c r="O34" s="40">
        <v>91.16946037234919</v>
      </c>
      <c r="P34" s="39">
        <v>10256.521071138472</v>
      </c>
      <c r="Q34" s="40">
        <v>93.61400166640466</v>
      </c>
      <c r="R34" s="39">
        <v>9705.343133076094</v>
      </c>
      <c r="S34" s="40">
        <v>94.62607316614037</v>
      </c>
      <c r="T34" s="39">
        <v>9178.501666934908</v>
      </c>
      <c r="U34" s="40">
        <v>94.5716348312746</v>
      </c>
      <c r="V34" s="39">
        <v>9533.29166211601</v>
      </c>
      <c r="W34" s="40">
        <v>103.86544566919038</v>
      </c>
      <c r="X34" s="39">
        <v>9554.662698412698</v>
      </c>
      <c r="Y34" s="40">
        <f t="shared" si="0"/>
        <v>100.22417268928857</v>
      </c>
      <c r="Z34" s="39">
        <v>9244.95173425649</v>
      </c>
      <c r="AA34" s="40">
        <v>96.75853586953248</v>
      </c>
      <c r="AB34" s="39">
        <v>9071.938691577066</v>
      </c>
      <c r="AC34" s="41">
        <v>98.12856737760634</v>
      </c>
      <c r="AD34" s="42">
        <v>8616.455987653917</v>
      </c>
      <c r="AE34" s="41">
        <v>94.97921316040146</v>
      </c>
      <c r="AF34" s="43">
        <v>8372.588230678184</v>
      </c>
      <c r="AG34" s="41">
        <v>97.16974406501747</v>
      </c>
      <c r="AH34" s="34" t="s">
        <v>23</v>
      </c>
      <c r="AI34" s="30"/>
    </row>
    <row r="35" spans="3:35" ht="13.5">
      <c r="C35" s="14" t="s">
        <v>1</v>
      </c>
      <c r="D35" s="44">
        <v>5495.248878022102</v>
      </c>
      <c r="E35" s="45"/>
      <c r="F35" s="44">
        <v>4975.848018512225</v>
      </c>
      <c r="G35" s="45">
        <v>90.5481831480429</v>
      </c>
      <c r="H35" s="44">
        <v>4829.068568722932</v>
      </c>
      <c r="I35" s="45">
        <v>97.05016211823164</v>
      </c>
      <c r="J35" s="44">
        <v>4250.172822479468</v>
      </c>
      <c r="K35" s="45">
        <v>88.01226907414663</v>
      </c>
      <c r="L35" s="44">
        <v>3943.2920948787996</v>
      </c>
      <c r="M35" s="45">
        <v>92.77957060998662</v>
      </c>
      <c r="N35" s="44">
        <v>3612.65775599308</v>
      </c>
      <c r="O35" s="45">
        <v>91.61527142980054</v>
      </c>
      <c r="P35" s="44">
        <v>3340.1346671796846</v>
      </c>
      <c r="Q35" s="45">
        <v>92.4564376915775</v>
      </c>
      <c r="R35" s="44">
        <v>3097.0568747756643</v>
      </c>
      <c r="S35" s="45">
        <v>92.72251520896705</v>
      </c>
      <c r="T35" s="44">
        <v>2887.9159519922746</v>
      </c>
      <c r="U35" s="45">
        <v>93.24710745589589</v>
      </c>
      <c r="V35" s="44">
        <v>3083.0058625333368</v>
      </c>
      <c r="W35" s="45">
        <v>106.75538740684183</v>
      </c>
      <c r="X35" s="44">
        <v>3056.0846560846558</v>
      </c>
      <c r="Y35" s="45">
        <f t="shared" si="0"/>
        <v>99.12678704974762</v>
      </c>
      <c r="Z35" s="44">
        <v>2989.437823221637</v>
      </c>
      <c r="AA35" s="45">
        <v>97.819208550708</v>
      </c>
      <c r="AB35" s="44">
        <v>2955.2575028995957</v>
      </c>
      <c r="AC35" s="46">
        <v>98.85663049900111</v>
      </c>
      <c r="AD35" s="47">
        <v>2799.8721317264244</v>
      </c>
      <c r="AE35" s="46">
        <v>94.74206998812413</v>
      </c>
      <c r="AF35" s="48">
        <v>2747.6586321220484</v>
      </c>
      <c r="AG35" s="46">
        <v>98.13514699429574</v>
      </c>
      <c r="AH35" s="33" t="s">
        <v>1</v>
      </c>
      <c r="AI35" s="28"/>
    </row>
    <row r="36" spans="3:35" ht="13.5">
      <c r="C36" s="14" t="s">
        <v>45</v>
      </c>
      <c r="D36" s="44">
        <v>8038.092975372787</v>
      </c>
      <c r="E36" s="45"/>
      <c r="F36" s="44">
        <v>7909.593022314999</v>
      </c>
      <c r="G36" s="45">
        <v>98.4013626932223</v>
      </c>
      <c r="H36" s="44">
        <v>7658.449938533581</v>
      </c>
      <c r="I36" s="45">
        <v>96.82482925388351</v>
      </c>
      <c r="J36" s="44">
        <v>6723.426503955084</v>
      </c>
      <c r="K36" s="45">
        <v>87.79095715082087</v>
      </c>
      <c r="L36" s="44">
        <v>6627.524435193617</v>
      </c>
      <c r="M36" s="45">
        <v>98.5736131910559</v>
      </c>
      <c r="N36" s="44">
        <v>6024.256940439905</v>
      </c>
      <c r="O36" s="45">
        <v>90.89754401281074</v>
      </c>
      <c r="P36" s="44">
        <v>5701.900116497798</v>
      </c>
      <c r="Q36" s="45">
        <v>94.64901933750244</v>
      </c>
      <c r="R36" s="44">
        <v>5496.873698851399</v>
      </c>
      <c r="S36" s="45">
        <v>96.40424396328552</v>
      </c>
      <c r="T36" s="44">
        <v>5254.018612190467</v>
      </c>
      <c r="U36" s="45">
        <v>95.58194166419217</v>
      </c>
      <c r="V36" s="44">
        <v>5408.938719085783</v>
      </c>
      <c r="W36" s="45">
        <v>102.9486021716</v>
      </c>
      <c r="X36" s="44">
        <v>5431.7129629629635</v>
      </c>
      <c r="Y36" s="45">
        <f t="shared" si="0"/>
        <v>100.42104828802773</v>
      </c>
      <c r="Z36" s="44">
        <v>5257.9962047035</v>
      </c>
      <c r="AA36" s="45">
        <v>96.80180526025619</v>
      </c>
      <c r="AB36" s="44">
        <v>5119.062455722391</v>
      </c>
      <c r="AC36" s="46">
        <v>97.35766737798657</v>
      </c>
      <c r="AD36" s="47">
        <v>4846.641316217966</v>
      </c>
      <c r="AE36" s="46">
        <v>94.67830014068501</v>
      </c>
      <c r="AF36" s="48">
        <v>4667.886864631219</v>
      </c>
      <c r="AG36" s="46">
        <v>96.31178707224333</v>
      </c>
      <c r="AH36" s="33" t="s">
        <v>45</v>
      </c>
      <c r="AI36" s="28"/>
    </row>
    <row r="37" spans="3:35" ht="13.5">
      <c r="C37" s="16" t="s">
        <v>46</v>
      </c>
      <c r="D37" s="44">
        <v>2000.2319397751219</v>
      </c>
      <c r="E37" s="45"/>
      <c r="F37" s="44">
        <v>1945.6530252277619</v>
      </c>
      <c r="G37" s="45">
        <v>97.27137071146379</v>
      </c>
      <c r="H37" s="44">
        <v>1833.3342079085346</v>
      </c>
      <c r="I37" s="45">
        <v>94.22719180332378</v>
      </c>
      <c r="J37" s="44">
        <v>1683.2304937403792</v>
      </c>
      <c r="K37" s="45">
        <v>91.81252858749667</v>
      </c>
      <c r="L37" s="44">
        <v>1446.5659049188387</v>
      </c>
      <c r="M37" s="45">
        <v>85.93985852195216</v>
      </c>
      <c r="N37" s="44">
        <v>1319.2680204300189</v>
      </c>
      <c r="O37" s="45">
        <v>91.19999413397193</v>
      </c>
      <c r="P37" s="44">
        <v>1214.4862874609894</v>
      </c>
      <c r="Q37" s="45">
        <v>92.057585619723</v>
      </c>
      <c r="R37" s="44">
        <v>1111.4125594490308</v>
      </c>
      <c r="S37" s="45">
        <v>91.51297720887035</v>
      </c>
      <c r="T37" s="44">
        <v>1035.9788126825006</v>
      </c>
      <c r="U37" s="45">
        <v>93.21280418102117</v>
      </c>
      <c r="V37" s="44">
        <v>1041.347080496889</v>
      </c>
      <c r="W37" s="45">
        <v>100.51818316636113</v>
      </c>
      <c r="X37" s="44">
        <v>1066.2367724867725</v>
      </c>
      <c r="Y37" s="45">
        <f t="shared" si="0"/>
        <v>102.39014373363462</v>
      </c>
      <c r="Z37" s="44">
        <v>997.5177063313548</v>
      </c>
      <c r="AA37" s="45">
        <v>93.55499004267645</v>
      </c>
      <c r="AB37" s="44">
        <v>997.6187329550798</v>
      </c>
      <c r="AC37" s="46">
        <v>100.01012780255265</v>
      </c>
      <c r="AD37" s="47">
        <v>969.942539709527</v>
      </c>
      <c r="AE37" s="46">
        <v>97.22577450369518</v>
      </c>
      <c r="AF37" s="48">
        <v>957.0427339249165</v>
      </c>
      <c r="AG37" s="46">
        <v>98.67004433185562</v>
      </c>
      <c r="AH37" s="35" t="s">
        <v>46</v>
      </c>
      <c r="AI37" s="28"/>
    </row>
    <row r="38" spans="3:35" s="1" customFormat="1" ht="13.5">
      <c r="C38" s="13" t="s">
        <v>24</v>
      </c>
      <c r="D38" s="39">
        <v>5591.135136004633</v>
      </c>
      <c r="E38" s="40"/>
      <c r="F38" s="39">
        <v>5328.3415052510645</v>
      </c>
      <c r="G38" s="40">
        <v>95.29981614893755</v>
      </c>
      <c r="H38" s="39">
        <v>4978.165025390193</v>
      </c>
      <c r="I38" s="40">
        <v>93.42803985976172</v>
      </c>
      <c r="J38" s="39">
        <v>4388.806699173392</v>
      </c>
      <c r="K38" s="40">
        <v>88.1611332044862</v>
      </c>
      <c r="L38" s="39">
        <v>4060.95535030282</v>
      </c>
      <c r="M38" s="40">
        <v>92.52982937406833</v>
      </c>
      <c r="N38" s="39">
        <v>3931.8864815882694</v>
      </c>
      <c r="O38" s="40">
        <v>96.82171170128905</v>
      </c>
      <c r="P38" s="39">
        <v>3560.7881503569747</v>
      </c>
      <c r="Q38" s="40">
        <v>90.56182489069748</v>
      </c>
      <c r="R38" s="39">
        <v>3391.447118404523</v>
      </c>
      <c r="S38" s="40">
        <v>95.24428231049143</v>
      </c>
      <c r="T38" s="39">
        <v>3252.6557951854325</v>
      </c>
      <c r="U38" s="40">
        <v>95.90760762667048</v>
      </c>
      <c r="V38" s="39">
        <v>3357.1697712192686</v>
      </c>
      <c r="W38" s="40">
        <v>103.21318893282645</v>
      </c>
      <c r="X38" s="39">
        <v>3411.078042328042</v>
      </c>
      <c r="Y38" s="40">
        <f t="shared" si="0"/>
        <v>101.60576541499107</v>
      </c>
      <c r="Z38" s="39">
        <v>3388.1956820923847</v>
      </c>
      <c r="AA38" s="40">
        <v>99.3291751184901</v>
      </c>
      <c r="AB38" s="39">
        <v>3375.1096078492837</v>
      </c>
      <c r="AC38" s="41">
        <v>99.61377454341658</v>
      </c>
      <c r="AD38" s="42">
        <v>3287.60764567789</v>
      </c>
      <c r="AE38" s="41">
        <v>97.40743346622297</v>
      </c>
      <c r="AF38" s="43">
        <v>3084.896411919724</v>
      </c>
      <c r="AG38" s="41">
        <v>93.83408071748877</v>
      </c>
      <c r="AH38" s="34" t="s">
        <v>24</v>
      </c>
      <c r="AI38" s="30"/>
    </row>
    <row r="39" spans="3:35" ht="13.5">
      <c r="C39" s="14" t="s">
        <v>47</v>
      </c>
      <c r="D39" s="44">
        <v>1937.7943764376598</v>
      </c>
      <c r="E39" s="45"/>
      <c r="F39" s="44">
        <v>1900.5505121607846</v>
      </c>
      <c r="G39" s="45">
        <v>98.07802805448624</v>
      </c>
      <c r="H39" s="44">
        <v>1732.5560473834419</v>
      </c>
      <c r="I39" s="45">
        <v>91.16074717812444</v>
      </c>
      <c r="J39" s="44">
        <v>1542.06449144474</v>
      </c>
      <c r="K39" s="45">
        <v>89.00517208511737</v>
      </c>
      <c r="L39" s="44">
        <v>1416.3635719757742</v>
      </c>
      <c r="M39" s="45">
        <v>91.84853031981832</v>
      </c>
      <c r="N39" s="44">
        <v>1359.0925941181315</v>
      </c>
      <c r="O39" s="45">
        <v>95.9564776311105</v>
      </c>
      <c r="P39" s="44">
        <v>1254.9295134880938</v>
      </c>
      <c r="Q39" s="45">
        <v>92.3358363454533</v>
      </c>
      <c r="R39" s="44">
        <v>1214.5087378858577</v>
      </c>
      <c r="S39" s="45">
        <v>96.77904016378689</v>
      </c>
      <c r="T39" s="44">
        <v>1177.756719472099</v>
      </c>
      <c r="U39" s="45">
        <v>96.97391897914753</v>
      </c>
      <c r="V39" s="44">
        <v>1191.810136673767</v>
      </c>
      <c r="W39" s="45">
        <v>101.19323600276016</v>
      </c>
      <c r="X39" s="44">
        <v>1239.649470899471</v>
      </c>
      <c r="Y39" s="45">
        <f t="shared" si="0"/>
        <v>104.01400632144473</v>
      </c>
      <c r="Z39" s="44">
        <v>1208.734759701954</v>
      </c>
      <c r="AA39" s="45">
        <v>97.5061731623952</v>
      </c>
      <c r="AB39" s="44">
        <v>1188.745437447102</v>
      </c>
      <c r="AC39" s="46">
        <v>98.34626065855994</v>
      </c>
      <c r="AD39" s="47">
        <v>1154.2254794896778</v>
      </c>
      <c r="AE39" s="46">
        <v>97.0961017497945</v>
      </c>
      <c r="AF39" s="48">
        <v>1069.4553271908085</v>
      </c>
      <c r="AG39" s="46">
        <v>92.65566790846195</v>
      </c>
      <c r="AH39" s="33" t="s">
        <v>47</v>
      </c>
      <c r="AI39" s="28"/>
    </row>
    <row r="40" spans="3:35" ht="13.5">
      <c r="C40" s="14" t="s">
        <v>48</v>
      </c>
      <c r="D40" s="44">
        <v>1435.3206524361801</v>
      </c>
      <c r="E40" s="45"/>
      <c r="F40" s="44">
        <v>1306.5851093095134</v>
      </c>
      <c r="G40" s="45">
        <v>91.03088617110309</v>
      </c>
      <c r="H40" s="44">
        <v>1173.4443348812156</v>
      </c>
      <c r="I40" s="45">
        <v>89.81001899687512</v>
      </c>
      <c r="J40" s="44">
        <v>938.1525354355931</v>
      </c>
      <c r="K40" s="45">
        <v>79.94861857086384</v>
      </c>
      <c r="L40" s="44">
        <v>847.5529682147348</v>
      </c>
      <c r="M40" s="45">
        <v>90.34276796163088</v>
      </c>
      <c r="N40" s="44">
        <v>804.077106845704</v>
      </c>
      <c r="O40" s="45">
        <v>94.87042544838143</v>
      </c>
      <c r="P40" s="44">
        <v>714.8934953614638</v>
      </c>
      <c r="Q40" s="45">
        <v>88.90857472188252</v>
      </c>
      <c r="R40" s="44">
        <v>607.8503006101938</v>
      </c>
      <c r="S40" s="45">
        <v>85.02669342415167</v>
      </c>
      <c r="T40" s="44">
        <v>558.8755661830639</v>
      </c>
      <c r="U40" s="45">
        <v>91.94296122285925</v>
      </c>
      <c r="V40" s="44">
        <v>548.9225330089255</v>
      </c>
      <c r="W40" s="45">
        <v>98.21909674060106</v>
      </c>
      <c r="X40" s="44">
        <v>488.8227513227513</v>
      </c>
      <c r="Y40" s="45">
        <f t="shared" si="0"/>
        <v>89.05131816018982</v>
      </c>
      <c r="Z40" s="44">
        <v>487.85531796218044</v>
      </c>
      <c r="AA40" s="45">
        <v>99.80208912986292</v>
      </c>
      <c r="AB40" s="44">
        <v>471.23698943606786</v>
      </c>
      <c r="AC40" s="46">
        <v>96.59359488064433</v>
      </c>
      <c r="AD40" s="47">
        <v>445.3504378020311</v>
      </c>
      <c r="AE40" s="46">
        <v>94.50668088152092</v>
      </c>
      <c r="AF40" s="48">
        <v>388.2227264701843</v>
      </c>
      <c r="AG40" s="46">
        <v>87.17241379310343</v>
      </c>
      <c r="AH40" s="33" t="s">
        <v>48</v>
      </c>
      <c r="AI40" s="28"/>
    </row>
    <row r="41" spans="3:35" ht="13.5">
      <c r="C41" s="14" t="s">
        <v>49</v>
      </c>
      <c r="D41" s="44">
        <v>1314.9053517139319</v>
      </c>
      <c r="E41" s="45"/>
      <c r="F41" s="44">
        <v>1271.1969836723465</v>
      </c>
      <c r="G41" s="45">
        <v>96.6759304778391</v>
      </c>
      <c r="H41" s="44">
        <v>1257.6562224432791</v>
      </c>
      <c r="I41" s="45">
        <v>98.93480228454055</v>
      </c>
      <c r="J41" s="44">
        <v>1172.374153594277</v>
      </c>
      <c r="K41" s="45">
        <v>93.21896816259354</v>
      </c>
      <c r="L41" s="44">
        <v>1127.5537632077244</v>
      </c>
      <c r="M41" s="45">
        <v>96.17695509158558</v>
      </c>
      <c r="N41" s="44">
        <v>1150.4876843232557</v>
      </c>
      <c r="O41" s="45">
        <v>102.03395366712162</v>
      </c>
      <c r="P41" s="44">
        <v>1017.0281839168911</v>
      </c>
      <c r="Q41" s="45">
        <v>88.39974541015025</v>
      </c>
      <c r="R41" s="44">
        <v>1014.2756976848528</v>
      </c>
      <c r="S41" s="45">
        <v>99.72935988642541</v>
      </c>
      <c r="T41" s="44">
        <v>1009.5057595475134</v>
      </c>
      <c r="U41" s="45">
        <v>99.52971976473191</v>
      </c>
      <c r="V41" s="44">
        <v>1104.3869380255414</v>
      </c>
      <c r="W41" s="45">
        <v>109.39877534929134</v>
      </c>
      <c r="X41" s="44">
        <v>1159.2261904761906</v>
      </c>
      <c r="Y41" s="45">
        <f t="shared" si="0"/>
        <v>104.96558321748107</v>
      </c>
      <c r="Z41" s="44">
        <v>1186.92768929496</v>
      </c>
      <c r="AA41" s="45">
        <v>102.3896543268566</v>
      </c>
      <c r="AB41" s="44">
        <v>1191.8786621109057</v>
      </c>
      <c r="AC41" s="46">
        <v>100.4171250582996</v>
      </c>
      <c r="AD41" s="47">
        <v>1193.5391733094434</v>
      </c>
      <c r="AE41" s="46">
        <v>100.13931881250369</v>
      </c>
      <c r="AF41" s="48">
        <v>1172.0394970017592</v>
      </c>
      <c r="AG41" s="46">
        <v>98.19866186309831</v>
      </c>
      <c r="AH41" s="33" t="s">
        <v>49</v>
      </c>
      <c r="AI41" s="28"/>
    </row>
    <row r="42" spans="3:35" ht="13.5">
      <c r="C42" s="14" t="s">
        <v>50</v>
      </c>
      <c r="D42" s="44">
        <v>903.1147554168612</v>
      </c>
      <c r="E42" s="45"/>
      <c r="F42" s="44">
        <v>850.0089001084194</v>
      </c>
      <c r="G42" s="45">
        <v>94.11970018318114</v>
      </c>
      <c r="H42" s="44">
        <v>814.5084206822556</v>
      </c>
      <c r="I42" s="45">
        <v>95.82351673945583</v>
      </c>
      <c r="J42" s="44">
        <v>736.2155186987819</v>
      </c>
      <c r="K42" s="45">
        <v>90.38771116474237</v>
      </c>
      <c r="L42" s="44">
        <v>669.4850469045864</v>
      </c>
      <c r="M42" s="45">
        <v>90.93601396610903</v>
      </c>
      <c r="N42" s="44">
        <v>618.229096301178</v>
      </c>
      <c r="O42" s="45">
        <v>92.34397379890797</v>
      </c>
      <c r="P42" s="44">
        <v>573.9369575905263</v>
      </c>
      <c r="Q42" s="45">
        <v>92.835643133646</v>
      </c>
      <c r="R42" s="44">
        <v>554.8123822236181</v>
      </c>
      <c r="S42" s="45">
        <v>96.66782647223206</v>
      </c>
      <c r="T42" s="44">
        <v>506.51774998275584</v>
      </c>
      <c r="U42" s="45">
        <v>91.29532184424157</v>
      </c>
      <c r="V42" s="44">
        <v>512.0501635110346</v>
      </c>
      <c r="W42" s="45">
        <v>101.0922447492644</v>
      </c>
      <c r="X42" s="44">
        <v>523.3796296296296</v>
      </c>
      <c r="Y42" s="45">
        <f t="shared" si="0"/>
        <v>102.21256957344</v>
      </c>
      <c r="Z42" s="44">
        <v>504.67791513329007</v>
      </c>
      <c r="AA42" s="45">
        <v>96.4267400873867</v>
      </c>
      <c r="AB42" s="44">
        <v>523.2485188552083</v>
      </c>
      <c r="AC42" s="46">
        <v>103.67969415047884</v>
      </c>
      <c r="AD42" s="47">
        <v>494.49255507673803</v>
      </c>
      <c r="AE42" s="46">
        <v>94.50433919213299</v>
      </c>
      <c r="AF42" s="48">
        <v>455.1788612569725</v>
      </c>
      <c r="AG42" s="46">
        <v>92.04968944099377</v>
      </c>
      <c r="AH42" s="33" t="s">
        <v>50</v>
      </c>
      <c r="AI42" s="28"/>
    </row>
    <row r="43" spans="3:35" s="1" customFormat="1" ht="13.5">
      <c r="C43" s="21" t="s">
        <v>25</v>
      </c>
      <c r="D43" s="39">
        <v>130911.50110187077</v>
      </c>
      <c r="E43" s="40"/>
      <c r="F43" s="39">
        <v>122297.19889315015</v>
      </c>
      <c r="G43" s="40">
        <v>93.41975140746628</v>
      </c>
      <c r="H43" s="39">
        <v>114187.17796591762</v>
      </c>
      <c r="I43" s="40">
        <v>93.36859633692987</v>
      </c>
      <c r="J43" s="39">
        <v>102151.64405580716</v>
      </c>
      <c r="K43" s="40">
        <v>89.45982016150464</v>
      </c>
      <c r="L43" s="39">
        <v>93461.74850758135</v>
      </c>
      <c r="M43" s="40">
        <v>91.49314176140095</v>
      </c>
      <c r="N43" s="39">
        <v>88070.4643710355</v>
      </c>
      <c r="O43" s="40">
        <v>94.2315608014668</v>
      </c>
      <c r="P43" s="39">
        <v>80413.02840836218</v>
      </c>
      <c r="Q43" s="40">
        <v>91.3053303200344</v>
      </c>
      <c r="R43" s="39">
        <v>77252.40982255025</v>
      </c>
      <c r="S43" s="40">
        <v>96.06951927023401</v>
      </c>
      <c r="T43" s="39">
        <v>74441.04883544479</v>
      </c>
      <c r="U43" s="40">
        <v>96.3608112762266</v>
      </c>
      <c r="V43" s="39">
        <v>74053.9911270546</v>
      </c>
      <c r="W43" s="40">
        <v>99.48004801860625</v>
      </c>
      <c r="X43" s="39">
        <v>75741.13756613756</v>
      </c>
      <c r="Y43" s="40">
        <f t="shared" si="0"/>
        <v>102.27826537558028</v>
      </c>
      <c r="Z43" s="39">
        <v>75068.6591690362</v>
      </c>
      <c r="AA43" s="40">
        <v>99.11213586340163</v>
      </c>
      <c r="AB43" s="39">
        <v>72512.2183944077</v>
      </c>
      <c r="AC43" s="41">
        <v>96.59452985716446</v>
      </c>
      <c r="AD43" s="42">
        <v>67531.0975589022</v>
      </c>
      <c r="AE43" s="41">
        <v>93.13064619204968</v>
      </c>
      <c r="AF43" s="43">
        <v>65075.83452456465</v>
      </c>
      <c r="AG43" s="41">
        <v>96.36424828991412</v>
      </c>
      <c r="AH43" s="37" t="s">
        <v>25</v>
      </c>
      <c r="AI43" s="30"/>
    </row>
    <row r="44" spans="3:35" s="1" customFormat="1" ht="13.5">
      <c r="C44" s="13" t="s">
        <v>26</v>
      </c>
      <c r="D44" s="39">
        <v>21273.369794263836</v>
      </c>
      <c r="E44" s="40"/>
      <c r="F44" s="39">
        <v>18673.82817936146</v>
      </c>
      <c r="G44" s="40">
        <v>87.78030166333441</v>
      </c>
      <c r="H44" s="39">
        <v>16669.1219076744</v>
      </c>
      <c r="I44" s="40">
        <v>89.26462077067472</v>
      </c>
      <c r="J44" s="39">
        <v>14762.292258001371</v>
      </c>
      <c r="K44" s="40">
        <v>88.56070727519769</v>
      </c>
      <c r="L44" s="39">
        <v>13849.02808493416</v>
      </c>
      <c r="M44" s="40">
        <v>93.81353412392842</v>
      </c>
      <c r="N44" s="39">
        <v>12968.271892248125</v>
      </c>
      <c r="O44" s="40">
        <v>93.6403032235585</v>
      </c>
      <c r="P44" s="39">
        <v>10218.45685840708</v>
      </c>
      <c r="Q44" s="40">
        <v>78.79582525189987</v>
      </c>
      <c r="R44" s="39">
        <v>10114.748188487078</v>
      </c>
      <c r="S44" s="40">
        <v>98.98508481899908</v>
      </c>
      <c r="T44" s="39">
        <v>9699.726668659325</v>
      </c>
      <c r="U44" s="40">
        <v>95.89686750382829</v>
      </c>
      <c r="V44" s="39">
        <v>9359.03998045662</v>
      </c>
      <c r="W44" s="40">
        <v>96.48766712877082</v>
      </c>
      <c r="X44" s="39">
        <v>8715.244708994709</v>
      </c>
      <c r="Y44" s="40">
        <f t="shared" si="0"/>
        <v>93.12113985188361</v>
      </c>
      <c r="Z44" s="39">
        <v>8834.978810605004</v>
      </c>
      <c r="AA44" s="40">
        <v>101.37384669746245</v>
      </c>
      <c r="AB44" s="39">
        <v>8561.849716309833</v>
      </c>
      <c r="AC44" s="41">
        <v>96.90854839439658</v>
      </c>
      <c r="AD44" s="42">
        <v>8258.332808014491</v>
      </c>
      <c r="AE44" s="41">
        <v>96.45500775706026</v>
      </c>
      <c r="AF44" s="43">
        <v>7443.18793772029</v>
      </c>
      <c r="AG44" s="41">
        <v>90.12942576614103</v>
      </c>
      <c r="AH44" s="34" t="s">
        <v>26</v>
      </c>
      <c r="AI44" s="30"/>
    </row>
    <row r="45" spans="3:35" ht="13.5">
      <c r="C45" s="14" t="s">
        <v>5</v>
      </c>
      <c r="D45" s="44">
        <v>9526.931539241077</v>
      </c>
      <c r="E45" s="45"/>
      <c r="F45" s="44">
        <v>8162.860980306487</v>
      </c>
      <c r="G45" s="45">
        <v>85.68195275345441</v>
      </c>
      <c r="H45" s="44">
        <v>6802.525835443752</v>
      </c>
      <c r="I45" s="45">
        <v>83.3350690628611</v>
      </c>
      <c r="J45" s="44">
        <v>6008.101021470455</v>
      </c>
      <c r="K45" s="45">
        <v>88.32162003951471</v>
      </c>
      <c r="L45" s="44">
        <v>5873.72454215631</v>
      </c>
      <c r="M45" s="45">
        <v>97.76341178628756</v>
      </c>
      <c r="N45" s="44">
        <v>5354.1926847351515</v>
      </c>
      <c r="O45" s="45">
        <v>91.15498430863711</v>
      </c>
      <c r="P45" s="44">
        <v>3733.8613676200252</v>
      </c>
      <c r="Q45" s="45">
        <v>69.73714969700839</v>
      </c>
      <c r="R45" s="44">
        <v>4027.3062073761666</v>
      </c>
      <c r="S45" s="45">
        <v>107.8590180744494</v>
      </c>
      <c r="T45" s="44">
        <v>4020.3743361000625</v>
      </c>
      <c r="U45" s="45">
        <v>99.82787821637679</v>
      </c>
      <c r="V45" s="44">
        <v>3581.972282028991</v>
      </c>
      <c r="W45" s="45">
        <v>89.09549167761476</v>
      </c>
      <c r="X45" s="44">
        <v>2788.4259259259256</v>
      </c>
      <c r="Y45" s="45">
        <f t="shared" si="0"/>
        <v>77.84610561940013</v>
      </c>
      <c r="Z45" s="44">
        <v>2666.6931811981253</v>
      </c>
      <c r="AA45" s="45">
        <v>95.63435615786072</v>
      </c>
      <c r="AB45" s="44">
        <v>2616.2425942760415</v>
      </c>
      <c r="AC45" s="46">
        <v>98.10812180127087</v>
      </c>
      <c r="AD45" s="47">
        <v>2460.177246065013</v>
      </c>
      <c r="AE45" s="46">
        <v>94.03475241353854</v>
      </c>
      <c r="AF45" s="48">
        <v>2003.1555554102392</v>
      </c>
      <c r="AG45" s="46">
        <v>81.42322097378278</v>
      </c>
      <c r="AH45" s="33" t="s">
        <v>5</v>
      </c>
      <c r="AI45" s="28"/>
    </row>
    <row r="46" spans="3:35" ht="13.5">
      <c r="C46" s="14" t="s">
        <v>51</v>
      </c>
      <c r="D46" s="44">
        <v>622.889024723728</v>
      </c>
      <c r="E46" s="45"/>
      <c r="F46" s="44">
        <v>525.2708060261825</v>
      </c>
      <c r="G46" s="45">
        <v>84.32815239587141</v>
      </c>
      <c r="H46" s="44">
        <v>514.2447232273563</v>
      </c>
      <c r="I46" s="45">
        <v>97.90087652457947</v>
      </c>
      <c r="J46" s="44">
        <v>458.9477653109345</v>
      </c>
      <c r="K46" s="45">
        <v>89.24695666892161</v>
      </c>
      <c r="L46" s="44">
        <v>429.75402916901555</v>
      </c>
      <c r="M46" s="45">
        <v>93.63898501125931</v>
      </c>
      <c r="N46" s="44">
        <v>453.24157673613973</v>
      </c>
      <c r="O46" s="45">
        <v>105.46534668041167</v>
      </c>
      <c r="P46" s="44">
        <v>394.9162070881963</v>
      </c>
      <c r="Q46" s="45">
        <v>87.13150499829403</v>
      </c>
      <c r="R46" s="44">
        <v>387.95151538944725</v>
      </c>
      <c r="S46" s="45">
        <v>98.2364127949822</v>
      </c>
      <c r="T46" s="44">
        <v>370.6227438898214</v>
      </c>
      <c r="U46" s="45">
        <v>95.53326361356514</v>
      </c>
      <c r="V46" s="44">
        <v>458.52575617538633</v>
      </c>
      <c r="W46" s="45">
        <v>123.71765190743307</v>
      </c>
      <c r="X46" s="44">
        <v>419.0806878306878</v>
      </c>
      <c r="Y46" s="45">
        <f t="shared" si="0"/>
        <v>91.39741490778748</v>
      </c>
      <c r="Z46" s="44">
        <v>405.61150957008874</v>
      </c>
      <c r="AA46" s="45">
        <v>96.78601790735804</v>
      </c>
      <c r="AB46" s="44">
        <v>468.1037647722641</v>
      </c>
      <c r="AC46" s="46">
        <v>115.40692355313375</v>
      </c>
      <c r="AD46" s="47">
        <v>431.8363555514867</v>
      </c>
      <c r="AE46" s="46">
        <v>92.25227140857929</v>
      </c>
      <c r="AF46" s="48">
        <v>403.5796381185302</v>
      </c>
      <c r="AG46" s="46">
        <v>93.45661450924608</v>
      </c>
      <c r="AH46" s="33" t="s">
        <v>51</v>
      </c>
      <c r="AI46" s="28"/>
    </row>
    <row r="47" spans="3:35" ht="13.5">
      <c r="C47" s="14" t="s">
        <v>6</v>
      </c>
      <c r="D47" s="44">
        <v>7509.603599980697</v>
      </c>
      <c r="E47" s="45"/>
      <c r="F47" s="44">
        <v>6531.537776914736</v>
      </c>
      <c r="G47" s="45">
        <v>86.97579958723153</v>
      </c>
      <c r="H47" s="44">
        <v>6246.865429808824</v>
      </c>
      <c r="I47" s="45">
        <v>95.6415723704138</v>
      </c>
      <c r="J47" s="44">
        <v>5471.923425307197</v>
      </c>
      <c r="K47" s="45">
        <v>87.59470628575166</v>
      </c>
      <c r="L47" s="44">
        <v>5318.1274590578605</v>
      </c>
      <c r="M47" s="45">
        <v>97.18936186975785</v>
      </c>
      <c r="N47" s="44">
        <v>5045.078136584562</v>
      </c>
      <c r="O47" s="45">
        <v>94.86568675581027</v>
      </c>
      <c r="P47" s="44">
        <v>4364.894644307639</v>
      </c>
      <c r="Q47" s="45">
        <v>86.51787992450407</v>
      </c>
      <c r="R47" s="44">
        <v>4142.321019158291</v>
      </c>
      <c r="S47" s="45">
        <v>94.90082480135892</v>
      </c>
      <c r="T47" s="44">
        <v>3979.194031223415</v>
      </c>
      <c r="U47" s="45">
        <v>96.06194239460409</v>
      </c>
      <c r="V47" s="44">
        <v>4050.013488397381</v>
      </c>
      <c r="W47" s="45">
        <v>101.7797437525858</v>
      </c>
      <c r="X47" s="44">
        <v>4111.640211640211</v>
      </c>
      <c r="Y47" s="45">
        <f t="shared" si="0"/>
        <v>101.52164241969517</v>
      </c>
      <c r="Z47" s="44">
        <v>4240.540605428608</v>
      </c>
      <c r="AA47" s="45">
        <v>103.13501150765757</v>
      </c>
      <c r="AB47" s="44">
        <v>4229.226651202157</v>
      </c>
      <c r="AC47" s="46">
        <v>99.73319547484188</v>
      </c>
      <c r="AD47" s="47">
        <v>4153.737462644599</v>
      </c>
      <c r="AE47" s="46">
        <v>98.2150592819115</v>
      </c>
      <c r="AF47" s="48">
        <v>3957.1689935457716</v>
      </c>
      <c r="AG47" s="46">
        <v>95.26767228630582</v>
      </c>
      <c r="AH47" s="33" t="s">
        <v>6</v>
      </c>
      <c r="AI47" s="28"/>
    </row>
    <row r="48" spans="3:35" ht="13.5">
      <c r="C48" s="14" t="s">
        <v>7</v>
      </c>
      <c r="D48" s="44">
        <v>3613.945630318336</v>
      </c>
      <c r="E48" s="45"/>
      <c r="F48" s="44">
        <v>3454.1586161140513</v>
      </c>
      <c r="G48" s="45">
        <v>95.57859938833087</v>
      </c>
      <c r="H48" s="44">
        <v>3105.485919194464</v>
      </c>
      <c r="I48" s="45">
        <v>89.9057126301905</v>
      </c>
      <c r="J48" s="44">
        <v>2823.3200459127834</v>
      </c>
      <c r="K48" s="45">
        <v>90.91395418869355</v>
      </c>
      <c r="L48" s="44">
        <v>2227.4220545509734</v>
      </c>
      <c r="M48" s="45">
        <v>78.89371443296095</v>
      </c>
      <c r="N48" s="44">
        <v>2115.759494192273</v>
      </c>
      <c r="O48" s="45">
        <v>94.98691502445367</v>
      </c>
      <c r="P48" s="44">
        <v>1724.784639391219</v>
      </c>
      <c r="Q48" s="45">
        <v>81.5208271131821</v>
      </c>
      <c r="R48" s="44">
        <v>1557.169446563173</v>
      </c>
      <c r="S48" s="45">
        <v>90.28196396234098</v>
      </c>
      <c r="T48" s="44">
        <v>1329.5355574460257</v>
      </c>
      <c r="U48" s="45">
        <v>85.38155949440454</v>
      </c>
      <c r="V48" s="44">
        <v>1268.5284538548624</v>
      </c>
      <c r="W48" s="45">
        <v>95.41139736733668</v>
      </c>
      <c r="X48" s="44">
        <v>1396.0978835978835</v>
      </c>
      <c r="Y48" s="45">
        <f t="shared" si="0"/>
        <v>110.05648941932343</v>
      </c>
      <c r="Z48" s="44">
        <v>1522.1335144081822</v>
      </c>
      <c r="AA48" s="45">
        <v>109.02770731845051</v>
      </c>
      <c r="AB48" s="44">
        <v>1248.2767060593712</v>
      </c>
      <c r="AC48" s="46">
        <v>82.00835828417532</v>
      </c>
      <c r="AD48" s="47">
        <v>1212.5817437533922</v>
      </c>
      <c r="AE48" s="46">
        <v>97.14046075419745</v>
      </c>
      <c r="AF48" s="48">
        <v>1079.2837506457497</v>
      </c>
      <c r="AG48" s="46">
        <v>89.00709219858155</v>
      </c>
      <c r="AH48" s="33" t="s">
        <v>7</v>
      </c>
      <c r="AI48" s="28"/>
    </row>
    <row r="49" spans="3:35" s="1" customFormat="1" ht="14.25" thickBot="1">
      <c r="C49" s="21" t="s">
        <v>52</v>
      </c>
      <c r="D49" s="39">
        <v>152184.8708961346</v>
      </c>
      <c r="E49" s="40"/>
      <c r="F49" s="39">
        <v>140971.0270725116</v>
      </c>
      <c r="G49" s="40">
        <v>92.63143323144362</v>
      </c>
      <c r="H49" s="39">
        <v>130856.29987359203</v>
      </c>
      <c r="I49" s="40">
        <v>92.82496027093791</v>
      </c>
      <c r="J49" s="39">
        <v>116913.93631380853</v>
      </c>
      <c r="K49" s="40">
        <v>89.34528672043157</v>
      </c>
      <c r="L49" s="39">
        <v>107310.7765925155</v>
      </c>
      <c r="M49" s="40">
        <v>91.7861291612685</v>
      </c>
      <c r="N49" s="39">
        <v>101038.73626328363</v>
      </c>
      <c r="O49" s="40">
        <v>94.15525585743518</v>
      </c>
      <c r="P49" s="39">
        <v>90631.48526676926</v>
      </c>
      <c r="Q49" s="40">
        <v>89.69974152349306</v>
      </c>
      <c r="R49" s="39">
        <v>87367.15801103732</v>
      </c>
      <c r="S49" s="40">
        <v>96.39824146528818</v>
      </c>
      <c r="T49" s="39">
        <v>84140.77550410411</v>
      </c>
      <c r="U49" s="40">
        <v>96.3070991658838</v>
      </c>
      <c r="V49" s="39">
        <v>83413.03110751123</v>
      </c>
      <c r="W49" s="40">
        <v>99.13508712959582</v>
      </c>
      <c r="X49" s="39">
        <v>84456.38227513227</v>
      </c>
      <c r="Y49" s="40">
        <f t="shared" si="0"/>
        <v>101.25082514538558</v>
      </c>
      <c r="Z49" s="39">
        <v>83903.63797964121</v>
      </c>
      <c r="AA49" s="40">
        <v>99.34552690915602</v>
      </c>
      <c r="AB49" s="39">
        <v>81074.06811071753</v>
      </c>
      <c r="AC49" s="41">
        <v>96.62759573117646</v>
      </c>
      <c r="AD49" s="42">
        <v>75789.43036691668</v>
      </c>
      <c r="AE49" s="41">
        <v>93.48171632810633</v>
      </c>
      <c r="AF49" s="43">
        <v>72519.02246228495</v>
      </c>
      <c r="AG49" s="41">
        <v>95.68487599286757</v>
      </c>
      <c r="AH49" s="38" t="s">
        <v>52</v>
      </c>
      <c r="AI49" s="30"/>
    </row>
    <row r="50" spans="3:35" ht="13.5">
      <c r="C50" s="14"/>
      <c r="D50" s="49"/>
      <c r="F50" s="49"/>
      <c r="H50" s="49"/>
      <c r="J50"/>
      <c r="L50"/>
      <c r="AB50" s="44"/>
      <c r="AD50" s="47"/>
      <c r="AE50" s="50"/>
      <c r="AF50" s="48"/>
      <c r="AH50" s="33"/>
      <c r="AI50" s="28"/>
    </row>
    <row r="51" spans="3:35" ht="13.5">
      <c r="C51" s="14" t="s">
        <v>53</v>
      </c>
      <c r="D51" s="44">
        <v>18080.134412147923</v>
      </c>
      <c r="E51" s="45"/>
      <c r="F51" s="44">
        <v>17560.83693383174</v>
      </c>
      <c r="G51" s="45">
        <v>97.12780078688313</v>
      </c>
      <c r="H51" s="44">
        <v>16018.895693875513</v>
      </c>
      <c r="I51" s="45"/>
      <c r="J51" s="44">
        <v>14679.365144545189</v>
      </c>
      <c r="K51" s="45"/>
      <c r="L51" s="44">
        <v>13730.735614240493</v>
      </c>
      <c r="M51" s="45"/>
      <c r="N51" s="44">
        <v>13154.119902792652</v>
      </c>
      <c r="O51" s="45"/>
      <c r="P51" s="44">
        <v>12549.295134880938</v>
      </c>
      <c r="Q51" s="45"/>
      <c r="R51" s="44">
        <v>11466.917141511127</v>
      </c>
      <c r="S51" s="45"/>
      <c r="T51" s="44">
        <v>10953.372807118387</v>
      </c>
      <c r="U51" s="45"/>
      <c r="V51" s="44">
        <v>11375.720705736434</v>
      </c>
      <c r="W51" s="45"/>
      <c r="X51" s="44">
        <v>11590.376984126984</v>
      </c>
      <c r="Y51" s="45"/>
      <c r="Z51" s="44">
        <v>11839.993112688779</v>
      </c>
      <c r="AA51" s="45"/>
      <c r="AB51" s="44">
        <v>11910.640236983167</v>
      </c>
      <c r="AD51" s="47">
        <v>11810.07933404393</v>
      </c>
      <c r="AE51" s="50"/>
      <c r="AF51" s="48">
        <v>11289.172890932037</v>
      </c>
      <c r="AH51" s="33" t="s">
        <v>53</v>
      </c>
      <c r="AI51" s="28"/>
    </row>
    <row r="52" spans="3:35" ht="13.5">
      <c r="C52" s="14" t="s">
        <v>8</v>
      </c>
      <c r="D52" s="44">
        <v>14570.994691717471</v>
      </c>
      <c r="E52" s="45"/>
      <c r="F52" s="44">
        <v>12988.829878473065</v>
      </c>
      <c r="G52" s="45">
        <v>89.14168286572948</v>
      </c>
      <c r="H52" s="44">
        <v>12027.804432532459</v>
      </c>
      <c r="I52" s="45"/>
      <c r="J52" s="44">
        <v>10695.698541646276</v>
      </c>
      <c r="K52" s="45"/>
      <c r="L52" s="44">
        <v>9550.858577974359</v>
      </c>
      <c r="M52" s="45"/>
      <c r="N52" s="44">
        <v>8583.775970014005</v>
      </c>
      <c r="O52" s="45"/>
      <c r="P52" s="44">
        <v>8114.219598349792</v>
      </c>
      <c r="Q52" s="45"/>
      <c r="R52" s="44">
        <v>7422.924847451543</v>
      </c>
      <c r="S52" s="45"/>
      <c r="T52" s="44">
        <v>7251.851688777505</v>
      </c>
      <c r="U52" s="45"/>
      <c r="V52" s="44">
        <v>7020.023379888794</v>
      </c>
      <c r="W52" s="45"/>
      <c r="X52" s="44">
        <v>7028.869047619049</v>
      </c>
      <c r="Y52" s="45"/>
      <c r="Z52" s="44">
        <v>7024.368907670016</v>
      </c>
      <c r="AA52" s="45"/>
      <c r="AB52" s="44">
        <v>6967.66500736654</v>
      </c>
      <c r="AD52" s="47">
        <v>6338.10457550532</v>
      </c>
      <c r="AE52" s="50"/>
      <c r="AF52" s="48">
        <v>6091.165436199918</v>
      </c>
      <c r="AH52" s="33" t="s">
        <v>8</v>
      </c>
      <c r="AI52" s="28"/>
    </row>
    <row r="53" spans="3:35" ht="14.25" thickBot="1">
      <c r="C53" s="22" t="s">
        <v>2</v>
      </c>
      <c r="D53" s="74">
        <v>184836</v>
      </c>
      <c r="E53" s="75"/>
      <c r="F53" s="76">
        <v>171520</v>
      </c>
      <c r="G53" s="75">
        <v>92.79577571468761</v>
      </c>
      <c r="H53" s="77">
        <v>159877</v>
      </c>
      <c r="I53" s="75"/>
      <c r="J53" s="77">
        <v>140370</v>
      </c>
      <c r="K53" s="75"/>
      <c r="L53" s="77">
        <v>126787</v>
      </c>
      <c r="M53" s="75"/>
      <c r="N53" s="77">
        <v>119833</v>
      </c>
      <c r="O53" s="75"/>
      <c r="P53" s="77">
        <v>108609</v>
      </c>
      <c r="Q53" s="75"/>
      <c r="R53" s="77">
        <v>102969</v>
      </c>
      <c r="S53" s="75"/>
      <c r="T53" s="77">
        <v>98957</v>
      </c>
      <c r="U53" s="75"/>
      <c r="V53" s="77">
        <v>98874</v>
      </c>
      <c r="W53" s="75"/>
      <c r="X53" s="77">
        <v>103075</v>
      </c>
      <c r="Y53" s="75"/>
      <c r="Z53" s="77">
        <v>102768</v>
      </c>
      <c r="AA53" s="77"/>
      <c r="AB53" s="77">
        <v>99953</v>
      </c>
      <c r="AC53" s="27"/>
      <c r="AD53" s="78">
        <f>AC66*10</f>
        <v>93937</v>
      </c>
      <c r="AE53" s="27"/>
      <c r="AF53" s="79">
        <f>AD53*AF55/AD55</f>
        <v>89899.3607894169</v>
      </c>
      <c r="AG53" s="80"/>
      <c r="AH53" s="38" t="s">
        <v>2</v>
      </c>
      <c r="AI53" s="28"/>
    </row>
    <row r="54" spans="3:29" ht="13.5">
      <c r="C54" s="17"/>
      <c r="F54" s="51"/>
      <c r="H54" s="51"/>
      <c r="J54"/>
      <c r="L54"/>
      <c r="X54" s="3"/>
      <c r="Y54" s="53"/>
      <c r="Z54" s="3"/>
      <c r="AA54" s="53"/>
      <c r="AB54" s="54"/>
      <c r="AC54" s="53"/>
    </row>
    <row r="55" spans="4:32" ht="13.5">
      <c r="D55" t="s">
        <v>55</v>
      </c>
      <c r="G55" t="s">
        <v>56</v>
      </c>
      <c r="H55" s="51">
        <v>230207</v>
      </c>
      <c r="J55">
        <v>224774</v>
      </c>
      <c r="L55">
        <v>207549</v>
      </c>
      <c r="N55" s="51">
        <v>194224</v>
      </c>
      <c r="P55">
        <v>187128</v>
      </c>
      <c r="R55">
        <v>178304</v>
      </c>
      <c r="T55">
        <v>173972</v>
      </c>
      <c r="V55">
        <v>171188</v>
      </c>
      <c r="X55" s="3">
        <v>164052</v>
      </c>
      <c r="Z55" s="54">
        <v>164941</v>
      </c>
      <c r="AB55" s="18">
        <v>159505</v>
      </c>
      <c r="AD55" s="2">
        <v>152923</v>
      </c>
      <c r="AF55" s="2">
        <v>146350</v>
      </c>
    </row>
    <row r="56" spans="3:12" ht="13.5">
      <c r="C56" s="17"/>
      <c r="D56" t="s">
        <v>57</v>
      </c>
      <c r="J56" s="51"/>
      <c r="L56" s="51"/>
    </row>
    <row r="57" spans="4:32" ht="13.5">
      <c r="D57">
        <v>1996</v>
      </c>
      <c r="F57" s="51">
        <v>1997</v>
      </c>
      <c r="H57" s="48">
        <v>1998</v>
      </c>
      <c r="J57" s="48">
        <v>1999</v>
      </c>
      <c r="L57" s="48">
        <v>2000</v>
      </c>
      <c r="N57" s="48">
        <v>2001</v>
      </c>
      <c r="P57" s="48">
        <v>2002</v>
      </c>
      <c r="R57" s="48">
        <v>2003</v>
      </c>
      <c r="S57" s="48"/>
      <c r="T57" s="48">
        <v>2004</v>
      </c>
      <c r="V57" s="48">
        <v>2005</v>
      </c>
      <c r="W57" s="48"/>
      <c r="X57" s="48">
        <v>2006</v>
      </c>
      <c r="Z57" s="48">
        <v>2007</v>
      </c>
      <c r="AA57" s="48"/>
      <c r="AB57" s="48">
        <v>2008</v>
      </c>
      <c r="AD57" s="48">
        <v>2009</v>
      </c>
      <c r="AF57" s="48">
        <v>2010</v>
      </c>
    </row>
    <row r="58" spans="4:32" ht="13.5">
      <c r="D58">
        <v>44830961</v>
      </c>
      <c r="F58" s="55">
        <v>45498173</v>
      </c>
      <c r="H58" s="55">
        <v>46156796</v>
      </c>
      <c r="J58">
        <v>46811712</v>
      </c>
      <c r="L58">
        <v>47419905</v>
      </c>
      <c r="N58">
        <v>48015251</v>
      </c>
      <c r="P58">
        <v>48637789</v>
      </c>
      <c r="R58">
        <v>49260791</v>
      </c>
      <c r="T58">
        <v>49837731</v>
      </c>
      <c r="V58">
        <v>50382081</v>
      </c>
      <c r="X58">
        <v>51102005</v>
      </c>
      <c r="Z58">
        <v>51713048</v>
      </c>
      <c r="AB58" s="56">
        <v>52324877</v>
      </c>
      <c r="AD58" s="57">
        <v>52877802</v>
      </c>
      <c r="AF58" s="57">
        <v>53362801</v>
      </c>
    </row>
    <row r="59" spans="10:13" ht="13.5">
      <c r="J59"/>
      <c r="K59" s="51"/>
      <c r="L59"/>
      <c r="M59" s="51"/>
    </row>
    <row r="60" spans="10:13" ht="13.5">
      <c r="J60"/>
      <c r="K60" s="51"/>
      <c r="L60"/>
      <c r="M60" s="51"/>
    </row>
    <row r="61" spans="4:32" ht="13.5">
      <c r="D61" s="32">
        <v>1996</v>
      </c>
      <c r="E61" s="32"/>
      <c r="F61" s="32">
        <v>1997</v>
      </c>
      <c r="G61" s="32"/>
      <c r="H61" s="32">
        <v>1998</v>
      </c>
      <c r="I61" s="32"/>
      <c r="J61" s="32">
        <v>1999</v>
      </c>
      <c r="K61" s="32"/>
      <c r="L61" s="32">
        <v>2000</v>
      </c>
      <c r="M61" s="32"/>
      <c r="N61" s="32">
        <v>2001</v>
      </c>
      <c r="O61" s="32"/>
      <c r="P61" s="32">
        <v>2002</v>
      </c>
      <c r="Q61" s="32"/>
      <c r="R61" s="32">
        <v>2003</v>
      </c>
      <c r="S61" s="32"/>
      <c r="T61" s="58">
        <v>2004</v>
      </c>
      <c r="U61" s="32"/>
      <c r="V61" s="32">
        <v>2005</v>
      </c>
      <c r="W61" s="32"/>
      <c r="X61" s="58">
        <v>2006</v>
      </c>
      <c r="Y61" s="32"/>
      <c r="Z61" s="32">
        <v>2007</v>
      </c>
      <c r="AB61" s="58">
        <v>2008</v>
      </c>
      <c r="AC61" s="32"/>
      <c r="AD61" s="32">
        <v>2009</v>
      </c>
      <c r="AF61" s="59">
        <v>2010</v>
      </c>
    </row>
    <row r="62" spans="4:32" ht="14.25">
      <c r="D62" s="60">
        <v>18483.6</v>
      </c>
      <c r="E62" s="60"/>
      <c r="F62" s="60">
        <v>17152</v>
      </c>
      <c r="G62" s="60"/>
      <c r="H62" s="60">
        <v>15987.7</v>
      </c>
      <c r="I62" s="60"/>
      <c r="J62" s="60">
        <v>14037</v>
      </c>
      <c r="K62" s="60"/>
      <c r="L62" s="60">
        <v>12678.7</v>
      </c>
      <c r="M62" s="60"/>
      <c r="N62" s="60">
        <v>11983.3</v>
      </c>
      <c r="O62" s="60"/>
      <c r="P62" s="60">
        <v>10860.9</v>
      </c>
      <c r="Q62" s="60"/>
      <c r="R62" s="60">
        <v>10296.9</v>
      </c>
      <c r="S62" s="60"/>
      <c r="T62" s="60">
        <v>9895.7</v>
      </c>
      <c r="U62" s="60"/>
      <c r="V62" s="60">
        <v>9887.4</v>
      </c>
      <c r="W62" s="60"/>
      <c r="X62" s="61">
        <v>10307.5</v>
      </c>
      <c r="Z62" s="62">
        <v>10276.8</v>
      </c>
      <c r="AB62" s="61">
        <v>9995.3</v>
      </c>
      <c r="AD62" s="62">
        <v>9393.7</v>
      </c>
      <c r="AF62" t="s">
        <v>58</v>
      </c>
    </row>
    <row r="63" spans="4:32" ht="13.5">
      <c r="D63" s="3">
        <f aca="true" t="shared" si="1" ref="D63:J63">D62*10</f>
        <v>184836</v>
      </c>
      <c r="E63" s="3"/>
      <c r="F63" s="3">
        <f t="shared" si="1"/>
        <v>171520</v>
      </c>
      <c r="G63" s="3"/>
      <c r="H63" s="3">
        <f t="shared" si="1"/>
        <v>159877</v>
      </c>
      <c r="I63" s="3"/>
      <c r="J63" s="3">
        <f t="shared" si="1"/>
        <v>140370</v>
      </c>
      <c r="K63" s="3"/>
      <c r="L63" s="3">
        <f>L62*10</f>
        <v>126787</v>
      </c>
      <c r="M63" s="3"/>
      <c r="N63" s="3">
        <f>N62*10</f>
        <v>119833</v>
      </c>
      <c r="O63" s="3"/>
      <c r="P63" s="3">
        <f>P62*10</f>
        <v>108609</v>
      </c>
      <c r="Q63" s="3"/>
      <c r="R63" s="3">
        <f>R62*10</f>
        <v>102969</v>
      </c>
      <c r="S63" s="3"/>
      <c r="T63" s="3">
        <f>T62*10</f>
        <v>98957</v>
      </c>
      <c r="U63" s="3"/>
      <c r="V63" s="3">
        <f>V62*10</f>
        <v>98874</v>
      </c>
      <c r="W63" s="3"/>
      <c r="X63" s="3">
        <f>X62*10</f>
        <v>103075</v>
      </c>
      <c r="Y63" s="3"/>
      <c r="Z63" s="3">
        <f>Z62*10</f>
        <v>102768</v>
      </c>
      <c r="AA63" s="3"/>
      <c r="AB63" s="3">
        <f>AB62*10</f>
        <v>99953</v>
      </c>
      <c r="AD63" s="52">
        <f>AD62*10</f>
        <v>93937</v>
      </c>
      <c r="AF63" s="2">
        <f>AD63*AF55/AD55</f>
        <v>89899.3607894169</v>
      </c>
    </row>
    <row r="64" spans="10:13" ht="13.5">
      <c r="J64"/>
      <c r="K64" s="51"/>
      <c r="L64"/>
      <c r="M64" s="51"/>
    </row>
    <row r="65" spans="3:29" ht="13.5">
      <c r="C65" s="17"/>
      <c r="D65" s="51"/>
      <c r="F65" s="51"/>
      <c r="H65" s="51"/>
      <c r="J65" s="51"/>
      <c r="L65" s="51"/>
      <c r="P65" s="32">
        <v>1996</v>
      </c>
      <c r="Q65" s="32">
        <v>1997</v>
      </c>
      <c r="R65" s="32">
        <v>1998</v>
      </c>
      <c r="S65" s="32">
        <v>1999</v>
      </c>
      <c r="T65" s="32">
        <v>2000</v>
      </c>
      <c r="U65" s="32">
        <v>2001</v>
      </c>
      <c r="V65" s="32">
        <v>2002</v>
      </c>
      <c r="W65" s="32">
        <v>2003</v>
      </c>
      <c r="X65" s="32">
        <v>2004</v>
      </c>
      <c r="Y65" s="32">
        <v>2005</v>
      </c>
      <c r="Z65" s="32">
        <v>2006</v>
      </c>
      <c r="AA65" s="58">
        <v>2007</v>
      </c>
      <c r="AB65" s="32">
        <v>2008</v>
      </c>
      <c r="AC65" s="32">
        <v>2009</v>
      </c>
    </row>
    <row r="66" spans="4:29" ht="14.25">
      <c r="D66" s="51"/>
      <c r="F66" s="51"/>
      <c r="H66" s="51"/>
      <c r="J66" s="51"/>
      <c r="L66" s="51"/>
      <c r="P66" s="60">
        <v>18483.6</v>
      </c>
      <c r="Q66" s="60">
        <v>17152</v>
      </c>
      <c r="R66" s="60">
        <v>15987.7</v>
      </c>
      <c r="S66" s="60">
        <v>14037</v>
      </c>
      <c r="T66" s="60">
        <v>12678.7</v>
      </c>
      <c r="U66" s="60">
        <v>11983.3</v>
      </c>
      <c r="V66" s="60">
        <v>10860.9</v>
      </c>
      <c r="W66" s="60">
        <v>10296.9</v>
      </c>
      <c r="X66" s="60">
        <v>9895.7</v>
      </c>
      <c r="Y66" s="60">
        <v>9887.4</v>
      </c>
      <c r="Z66" s="61">
        <v>10307.5</v>
      </c>
      <c r="AA66" s="61">
        <v>10276.8</v>
      </c>
      <c r="AB66" s="61">
        <v>9995.3</v>
      </c>
      <c r="AC66" s="62">
        <v>9393.7</v>
      </c>
    </row>
    <row r="67" spans="4:22" ht="13.5">
      <c r="D67" s="51"/>
      <c r="F67" s="51"/>
      <c r="H67" s="51"/>
      <c r="J67" s="51"/>
      <c r="L67" s="51"/>
      <c r="T67" s="51"/>
      <c r="V67" s="51"/>
    </row>
    <row r="68" spans="3:29" ht="13.5">
      <c r="C68" s="17" t="s">
        <v>54</v>
      </c>
      <c r="D68" s="51"/>
      <c r="F68" s="51"/>
      <c r="H68" s="51"/>
      <c r="J68" s="51"/>
      <c r="L68" s="51"/>
      <c r="T68" s="51"/>
      <c r="V68" s="51"/>
      <c r="Y68" s="61"/>
      <c r="Z68" s="61"/>
      <c r="AA68" s="61"/>
      <c r="AB68" s="61"/>
      <c r="AC68" s="63"/>
    </row>
  </sheetData>
  <mergeCells count="12">
    <mergeCell ref="N1:Q1"/>
    <mergeCell ref="X2:Y2"/>
    <mergeCell ref="F2:G2"/>
    <mergeCell ref="N2:O2"/>
    <mergeCell ref="P2:Q2"/>
    <mergeCell ref="V2:W2"/>
    <mergeCell ref="T2:U2"/>
    <mergeCell ref="R2:S2"/>
    <mergeCell ref="AF2:AG2"/>
    <mergeCell ref="AD2:AE2"/>
    <mergeCell ref="AB2:AC2"/>
    <mergeCell ref="Z2:AA2"/>
  </mergeCells>
  <printOptions/>
  <pageMargins left="0.3937007874015748" right="0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衣料品の家庭消費規模の推移（推定）</dc:title>
  <dc:subject/>
  <dc:creator>大橋　正男・中村　幸也</dc:creator>
  <cp:keywords/>
  <dc:description/>
  <cp:lastModifiedBy>ＪＡＴＲＡ</cp:lastModifiedBy>
  <cp:lastPrinted>2004-03-15T08:44:04Z</cp:lastPrinted>
  <dcterms:created xsi:type="dcterms:W3CDTF">1996-10-02T22:07:25Z</dcterms:created>
  <dcterms:modified xsi:type="dcterms:W3CDTF">2011-02-17T04:44:30Z</dcterms:modified>
  <cp:category/>
  <cp:version/>
  <cp:contentType/>
  <cp:contentStatus/>
</cp:coreProperties>
</file>